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324" yWindow="180" windowWidth="14988" windowHeight="9420" tabRatio="882" firstSheet="6" activeTab="6"/>
  </bookViews>
  <sheets>
    <sheet name="Earnings Script ---&gt;" sheetId="25" state="hidden" r:id="rId1"/>
    <sheet name="FP&amp;A Check" sheetId="26" state="hidden" r:id="rId2"/>
    <sheet name="FP&amp;A Check (2)" sheetId="27" state="hidden" r:id="rId3"/>
    <sheet name="Roadshow --&gt;" sheetId="28" state="hidden" r:id="rId4"/>
    <sheet name="Rec of NI to Adj EPS" sheetId="30" state="hidden" r:id="rId5"/>
    <sheet name="Rec of NI to Adjusted EBITDA" sheetId="31" state="hidden" r:id="rId6"/>
    <sheet name="Financials - Consolidated" sheetId="41" r:id="rId7"/>
    <sheet name="Financials - Segment" sheetId="42" r:id="rId8"/>
    <sheet name="Metrics - Segment" sheetId="43" r:id="rId9"/>
    <sheet name="Non-GAAP Rec. NI to Adj EBITDA " sheetId="4" r:id="rId10"/>
    <sheet name="Non-GAAP Rec. - Segment" sheetId="44" r:id="rId11"/>
    <sheet name="End Notes" sheetId="45" r:id="rId12"/>
  </sheets>
  <definedNames>
    <definedName name="_xlnm.Print_Area" localSheetId="11">'End Notes'!$A$1:$O$29</definedName>
    <definedName name="_xlnm.Print_Area" localSheetId="6">'Financials - Consolidated'!$A$1:$U$61</definedName>
    <definedName name="_xlnm.Print_Area" localSheetId="7">'Financials - Segment'!$A$1:$X$37</definedName>
    <definedName name="_xlnm.Print_Area" localSheetId="8">'Metrics - Segment'!$A$1:$T$36</definedName>
    <definedName name="_xlnm.Print_Area" localSheetId="10">'Non-GAAP Rec. - Segment'!$A$1:$T$52</definedName>
    <definedName name="_xlnm.Print_Area" localSheetId="9">'Non-GAAP Rec. NI to Adj EBITDA '!$A$1:$T$35</definedName>
    <definedName name="Z_E06EC13E_6AFB_4099_9B46_C1AE6E9E5D65_.wvu.Cols" localSheetId="6" hidden="1">'Financials - Consolidated'!$Q:$U</definedName>
    <definedName name="Z_E06EC13E_6AFB_4099_9B46_C1AE6E9E5D65_.wvu.Cols" localSheetId="7" hidden="1">'Financials - Segment'!$P:$X</definedName>
    <definedName name="Z_E06EC13E_6AFB_4099_9B46_C1AE6E9E5D65_.wvu.Cols" localSheetId="2" hidden="1">'FP&amp;A Check (2)'!$I:$O</definedName>
    <definedName name="Z_E06EC13E_6AFB_4099_9B46_C1AE6E9E5D65_.wvu.Cols" localSheetId="8" hidden="1">'Metrics - Segment'!$P:$T</definedName>
    <definedName name="Z_E06EC13E_6AFB_4099_9B46_C1AE6E9E5D65_.wvu.Cols" localSheetId="10" hidden="1">'Non-GAAP Rec. - Segment'!$P:$T</definedName>
    <definedName name="Z_E06EC13E_6AFB_4099_9B46_C1AE6E9E5D65_.wvu.Cols" localSheetId="9" hidden="1">'Non-GAAP Rec. NI to Adj EBITDA '!$P:$T</definedName>
    <definedName name="Z_E06EC13E_6AFB_4099_9B46_C1AE6E9E5D65_.wvu.PrintArea" localSheetId="6" hidden="1">'Financials - Consolidated'!$B$1:$U$60</definedName>
    <definedName name="Z_E06EC13E_6AFB_4099_9B46_C1AE6E9E5D65_.wvu.PrintArea" localSheetId="7" hidden="1">'Financials - Segment'!$A$1:$X$37</definedName>
    <definedName name="Z_E06EC13E_6AFB_4099_9B46_C1AE6E9E5D65_.wvu.PrintArea" localSheetId="8" hidden="1">'Metrics - Segment'!$A$1:$T$36</definedName>
    <definedName name="Z_E06EC13E_6AFB_4099_9B46_C1AE6E9E5D65_.wvu.PrintArea" localSheetId="10" hidden="1">'Non-GAAP Rec. - Segment'!$A$1:$T$52</definedName>
    <definedName name="Z_E06EC13E_6AFB_4099_9B46_C1AE6E9E5D65_.wvu.PrintArea" localSheetId="9" hidden="1">'Non-GAAP Rec. NI to Adj EBITDA '!$A$1:$T$33</definedName>
    <definedName name="Z_E06EC13E_6AFB_4099_9B46_C1AE6E9E5D65_.wvu.Rows" localSheetId="10" hidden="1">'Non-GAAP Rec. - Segment'!#REF!</definedName>
    <definedName name="Z_E06EC13E_6AFB_4099_9B46_C1AE6E9E5D65_.wvu.Rows" localSheetId="9" hidden="1">'Non-GAAP Rec. NI to Adj EBITDA '!#REF!</definedName>
    <definedName name="Z_E06EC13E_6AFB_4099_9B46_C1AE6E9E5D65_.wvu.Rows" localSheetId="5" hidden="1">'Rec of NI to Adjusted EBITDA'!$45:$45,'Rec of NI to Adjusted EBITDA'!$67:$67</definedName>
    <definedName name="Z_F07C7E31_D41B_4275_B958_CFF793B175F0_.wvu.Cols" localSheetId="6" hidden="1">'Financials - Consolidated'!$Q:$U</definedName>
    <definedName name="Z_F07C7E31_D41B_4275_B958_CFF793B175F0_.wvu.Cols" localSheetId="7" hidden="1">'Financials - Segment'!$P:$X</definedName>
    <definedName name="Z_F07C7E31_D41B_4275_B958_CFF793B175F0_.wvu.Cols" localSheetId="2" hidden="1">'FP&amp;A Check (2)'!$I:$O</definedName>
    <definedName name="Z_F07C7E31_D41B_4275_B958_CFF793B175F0_.wvu.Cols" localSheetId="8" hidden="1">'Metrics - Segment'!$P:$T</definedName>
    <definedName name="Z_F07C7E31_D41B_4275_B958_CFF793B175F0_.wvu.Cols" localSheetId="10" hidden="1">'Non-GAAP Rec. - Segment'!$P:$T</definedName>
    <definedName name="Z_F07C7E31_D41B_4275_B958_CFF793B175F0_.wvu.Cols" localSheetId="9" hidden="1">'Non-GAAP Rec. NI to Adj EBITDA '!$P:$T</definedName>
    <definedName name="Z_F07C7E31_D41B_4275_B958_CFF793B175F0_.wvu.PrintArea" localSheetId="6" hidden="1">'Financials - Consolidated'!$B$1:$U$60</definedName>
    <definedName name="Z_F07C7E31_D41B_4275_B958_CFF793B175F0_.wvu.PrintArea" localSheetId="7" hidden="1">'Financials - Segment'!$A$1:$X$37</definedName>
    <definedName name="Z_F07C7E31_D41B_4275_B958_CFF793B175F0_.wvu.PrintArea" localSheetId="8" hidden="1">'Metrics - Segment'!$A$1:$T$36</definedName>
    <definedName name="Z_F07C7E31_D41B_4275_B958_CFF793B175F0_.wvu.PrintArea" localSheetId="10" hidden="1">'Non-GAAP Rec. - Segment'!$A$1:$T$52</definedName>
    <definedName name="Z_F07C7E31_D41B_4275_B958_CFF793B175F0_.wvu.PrintArea" localSheetId="9" hidden="1">'Non-GAAP Rec. NI to Adj EBITDA '!$A$1:$T$33</definedName>
    <definedName name="Z_F07C7E31_D41B_4275_B958_CFF793B175F0_.wvu.Rows" localSheetId="10" hidden="1">'Non-GAAP Rec. - Segment'!#REF!</definedName>
    <definedName name="Z_F07C7E31_D41B_4275_B958_CFF793B175F0_.wvu.Rows" localSheetId="9" hidden="1">'Non-GAAP Rec. NI to Adj EBITDA '!#REF!</definedName>
    <definedName name="Z_F07C7E31_D41B_4275_B958_CFF793B175F0_.wvu.Rows" localSheetId="5" hidden="1">'Rec of NI to Adjusted EBITDA'!$45:$45,'Rec of NI to Adjusted EBITDA'!$67:$67</definedName>
  </definedNames>
  <calcPr calcId="145621" concurrentCalc="0"/>
  <customWorkbookViews>
    <customWorkbookView name="Mundackal, Sonia - Personal View" guid="{F07C7E31-D41B-4275-B958-CFF793B175F0}" mergeInterval="0" personalView="1" maximized="1" windowWidth="1920" windowHeight="833" tabRatio="941" activeSheetId="16"/>
    <customWorkbookView name="Tasy, Christine - Personal View" guid="{E06EC13E-6AFB-4099-9B46-C1AE6E9E5D65}" mergeInterval="0" personalView="1" maximized="1" windowWidth="1614" windowHeight="639" tabRatio="941" activeSheetId="5"/>
  </customWorkbookViews>
</workbook>
</file>

<file path=xl/calcChain.xml><?xml version="1.0" encoding="utf-8"?>
<calcChain xmlns="http://schemas.openxmlformats.org/spreadsheetml/2006/main">
  <c r="H147" i="31" l="1"/>
  <c r="G147" i="31"/>
  <c r="F147" i="31"/>
  <c r="E147" i="31"/>
  <c r="D147" i="31"/>
  <c r="C147" i="31"/>
  <c r="B147" i="31"/>
  <c r="H146" i="31"/>
  <c r="H145" i="31"/>
  <c r="G138" i="31"/>
  <c r="F138" i="31"/>
  <c r="E138" i="31"/>
  <c r="D138" i="31"/>
  <c r="C138" i="31"/>
  <c r="B138" i="31"/>
  <c r="H137" i="31"/>
  <c r="H136" i="31"/>
  <c r="H135" i="31"/>
  <c r="H127" i="31"/>
  <c r="G127" i="31"/>
  <c r="F127" i="31"/>
  <c r="E127" i="31"/>
  <c r="D127" i="31"/>
  <c r="C127" i="31"/>
  <c r="B127" i="31"/>
  <c r="H126" i="31"/>
  <c r="H125" i="31"/>
  <c r="H124" i="31"/>
  <c r="H123" i="31"/>
  <c r="B115" i="31"/>
  <c r="H115" i="31"/>
  <c r="H116" i="31"/>
  <c r="G116" i="31"/>
  <c r="F116" i="31"/>
  <c r="E116" i="31"/>
  <c r="D116" i="31"/>
  <c r="C116" i="31"/>
  <c r="B116" i="31"/>
  <c r="H114" i="31"/>
  <c r="H113" i="31"/>
  <c r="H112" i="31"/>
  <c r="H111" i="31"/>
  <c r="H103" i="31"/>
  <c r="G103" i="31"/>
  <c r="F103" i="31"/>
  <c r="E103" i="31"/>
  <c r="D103" i="31"/>
  <c r="C103" i="31"/>
  <c r="B103" i="31"/>
  <c r="H102" i="31"/>
  <c r="H101" i="31"/>
  <c r="H100" i="31"/>
  <c r="H99" i="31"/>
  <c r="H98" i="31"/>
  <c r="H91" i="31"/>
  <c r="G91" i="31"/>
  <c r="F91" i="31"/>
  <c r="E91" i="31"/>
  <c r="D91" i="31"/>
  <c r="C91" i="31"/>
  <c r="B91" i="31"/>
  <c r="H90" i="31"/>
  <c r="H89" i="31"/>
  <c r="H88" i="31"/>
  <c r="H87" i="31"/>
  <c r="H86" i="31"/>
  <c r="H71" i="31"/>
  <c r="H75" i="31"/>
  <c r="H79" i="31"/>
  <c r="G75" i="31"/>
  <c r="G79" i="31"/>
  <c r="F75" i="31"/>
  <c r="F79" i="31"/>
  <c r="E75" i="31"/>
  <c r="E79" i="31"/>
  <c r="D75" i="31"/>
  <c r="D79" i="31"/>
  <c r="C75" i="31"/>
  <c r="C79" i="31"/>
  <c r="B75" i="31"/>
  <c r="B79" i="31"/>
  <c r="D78" i="31"/>
  <c r="H78" i="31"/>
  <c r="B77" i="31"/>
  <c r="H77" i="31"/>
  <c r="F77" i="31"/>
  <c r="E77" i="31"/>
  <c r="D77" i="31"/>
  <c r="C77" i="31"/>
  <c r="B76" i="31"/>
  <c r="H76" i="31"/>
  <c r="G76" i="31"/>
  <c r="F76" i="31"/>
  <c r="E76" i="31"/>
  <c r="D76" i="31"/>
  <c r="C76" i="31"/>
  <c r="H74" i="31"/>
  <c r="H73" i="31"/>
  <c r="H72" i="31"/>
  <c r="H59" i="31"/>
  <c r="H64" i="31"/>
  <c r="H68" i="31"/>
  <c r="G64" i="31"/>
  <c r="G68" i="31"/>
  <c r="F64" i="31"/>
  <c r="F68" i="31"/>
  <c r="E64" i="31"/>
  <c r="E68" i="31"/>
  <c r="D64" i="31"/>
  <c r="D68" i="31"/>
  <c r="C64" i="31"/>
  <c r="C68" i="31"/>
  <c r="B64" i="31"/>
  <c r="B68" i="31"/>
  <c r="H67" i="31"/>
  <c r="B66" i="31"/>
  <c r="H66" i="31"/>
  <c r="F66" i="31"/>
  <c r="E66" i="31"/>
  <c r="D66" i="31"/>
  <c r="C66" i="31"/>
  <c r="B65" i="31"/>
  <c r="H65" i="31"/>
  <c r="G65" i="31"/>
  <c r="F65" i="31"/>
  <c r="E65" i="31"/>
  <c r="D65" i="31"/>
  <c r="C65" i="31"/>
  <c r="H63" i="31"/>
  <c r="H62" i="31"/>
  <c r="H61" i="31"/>
  <c r="H60" i="31"/>
  <c r="H49" i="31"/>
  <c r="H53" i="31"/>
  <c r="H57" i="31"/>
  <c r="G53" i="31"/>
  <c r="G57" i="31"/>
  <c r="F53" i="31"/>
  <c r="F57" i="31"/>
  <c r="E53" i="31"/>
  <c r="E57" i="31"/>
  <c r="D53" i="31"/>
  <c r="D57" i="31"/>
  <c r="C53" i="31"/>
  <c r="C57" i="31"/>
  <c r="B53" i="31"/>
  <c r="B57" i="31"/>
  <c r="B56" i="31"/>
  <c r="H56" i="31"/>
  <c r="D56" i="31"/>
  <c r="B55" i="31"/>
  <c r="H55" i="31"/>
  <c r="F55" i="31"/>
  <c r="E55" i="31"/>
  <c r="D55" i="31"/>
  <c r="C55" i="31"/>
  <c r="B54" i="31"/>
  <c r="H54" i="31"/>
  <c r="G54" i="31"/>
  <c r="F54" i="31"/>
  <c r="E54" i="31"/>
  <c r="D54" i="31"/>
  <c r="C54" i="31"/>
  <c r="H52" i="31"/>
  <c r="H51" i="31"/>
  <c r="H50" i="31"/>
  <c r="H38" i="31"/>
  <c r="H42" i="31"/>
  <c r="H46" i="31"/>
  <c r="G42" i="31"/>
  <c r="G46" i="31"/>
  <c r="F42" i="31"/>
  <c r="F46" i="31"/>
  <c r="E42" i="31"/>
  <c r="E46" i="31"/>
  <c r="D42" i="31"/>
  <c r="D46" i="31"/>
  <c r="C42" i="31"/>
  <c r="C46" i="31"/>
  <c r="B42" i="31"/>
  <c r="B46" i="31"/>
  <c r="H45" i="31"/>
  <c r="B44" i="31"/>
  <c r="H44" i="31"/>
  <c r="F44" i="31"/>
  <c r="E44" i="31"/>
  <c r="D44" i="31"/>
  <c r="C44" i="31"/>
  <c r="B43" i="31"/>
  <c r="H43" i="31"/>
  <c r="G43" i="31"/>
  <c r="F43" i="31"/>
  <c r="E43" i="31"/>
  <c r="D43" i="31"/>
  <c r="C43" i="31"/>
  <c r="H41" i="31"/>
  <c r="H40" i="31"/>
  <c r="H39" i="31"/>
  <c r="H35" i="31"/>
  <c r="G35" i="31"/>
  <c r="F35" i="31"/>
  <c r="E35" i="31"/>
  <c r="D35" i="31"/>
  <c r="C35" i="31"/>
  <c r="B35" i="31"/>
  <c r="H34" i="31"/>
  <c r="H33" i="31"/>
  <c r="H32" i="31"/>
  <c r="H31" i="31"/>
  <c r="H14" i="31"/>
  <c r="H18" i="31"/>
  <c r="H23" i="31"/>
  <c r="G18" i="31"/>
  <c r="G23" i="31"/>
  <c r="F18" i="31"/>
  <c r="F23" i="31"/>
  <c r="E18" i="31"/>
  <c r="E23" i="31"/>
  <c r="D18" i="31"/>
  <c r="D23" i="31"/>
  <c r="C18" i="31"/>
  <c r="C23" i="31"/>
  <c r="B18" i="31"/>
  <c r="B23" i="31"/>
  <c r="F22" i="31"/>
  <c r="H22" i="31"/>
  <c r="E21" i="31"/>
  <c r="H21" i="31"/>
  <c r="B20" i="31"/>
  <c r="H20" i="31"/>
  <c r="F20" i="31"/>
  <c r="E20" i="31"/>
  <c r="D20" i="31"/>
  <c r="C20" i="31"/>
  <c r="B19" i="31"/>
  <c r="H19" i="31"/>
  <c r="G19" i="31"/>
  <c r="F19" i="31"/>
  <c r="E19" i="31"/>
  <c r="D19" i="31"/>
  <c r="C19" i="31"/>
  <c r="H17" i="31"/>
  <c r="H16" i="31"/>
  <c r="H15" i="31"/>
  <c r="H2" i="31"/>
  <c r="H6" i="31"/>
  <c r="H11" i="31"/>
  <c r="G6" i="31"/>
  <c r="G11" i="31"/>
  <c r="F6" i="31"/>
  <c r="F11" i="31"/>
  <c r="E6" i="31"/>
  <c r="E11" i="31"/>
  <c r="D6" i="31"/>
  <c r="D11" i="31"/>
  <c r="C6" i="31"/>
  <c r="C11" i="31"/>
  <c r="B6" i="31"/>
  <c r="B11" i="31"/>
  <c r="F10" i="31"/>
  <c r="H10" i="31"/>
  <c r="B9" i="31"/>
  <c r="H9" i="31"/>
  <c r="G9" i="31"/>
  <c r="F9" i="31"/>
  <c r="E9" i="31"/>
  <c r="D9" i="31"/>
  <c r="C9" i="31"/>
  <c r="B8" i="31"/>
  <c r="H8" i="31"/>
  <c r="F8" i="31"/>
  <c r="E8" i="31"/>
  <c r="D8" i="31"/>
  <c r="C8" i="31"/>
  <c r="B7" i="31"/>
  <c r="H7" i="31"/>
  <c r="G7" i="31"/>
  <c r="F7" i="31"/>
  <c r="E7" i="31"/>
  <c r="D7" i="31"/>
  <c r="C7" i="31"/>
  <c r="H5" i="31"/>
  <c r="H4" i="31"/>
  <c r="H3" i="31"/>
  <c r="J18" i="30"/>
  <c r="I18" i="30"/>
  <c r="H18" i="30"/>
  <c r="G18" i="30"/>
  <c r="F18" i="30"/>
  <c r="E18" i="30"/>
  <c r="D18" i="30"/>
  <c r="C18" i="30"/>
  <c r="B18" i="30"/>
  <c r="J10" i="30"/>
  <c r="J17" i="30"/>
  <c r="I10" i="30"/>
  <c r="I17" i="30"/>
  <c r="H10" i="30"/>
  <c r="H17" i="30"/>
  <c r="G10" i="30"/>
  <c r="G17" i="30"/>
  <c r="F10" i="30"/>
  <c r="F17" i="30"/>
  <c r="E10" i="30"/>
  <c r="E17" i="30"/>
  <c r="D10" i="30"/>
  <c r="D17" i="30"/>
  <c r="C10" i="30"/>
  <c r="C17" i="30"/>
  <c r="B10" i="30"/>
  <c r="B17" i="30"/>
  <c r="G16" i="30"/>
  <c r="F16" i="30"/>
  <c r="H15" i="30"/>
  <c r="G15" i="30"/>
  <c r="F15" i="30"/>
  <c r="E15" i="30"/>
  <c r="D15" i="30"/>
  <c r="C15" i="30"/>
  <c r="B15" i="30"/>
  <c r="I14" i="30"/>
  <c r="G14" i="30"/>
  <c r="D14" i="30"/>
  <c r="G13" i="30"/>
  <c r="F13" i="30"/>
  <c r="I12" i="30"/>
  <c r="H12" i="30"/>
  <c r="G12" i="30"/>
  <c r="F12" i="30"/>
  <c r="E12" i="30"/>
  <c r="C12" i="30"/>
  <c r="B12" i="30"/>
  <c r="J3" i="30"/>
  <c r="J9" i="30"/>
  <c r="I3" i="30"/>
  <c r="I9" i="30"/>
  <c r="H3" i="30"/>
  <c r="H9" i="30"/>
  <c r="G3" i="30"/>
  <c r="G9" i="30"/>
  <c r="F3" i="30"/>
  <c r="F9" i="30"/>
  <c r="E3" i="30"/>
  <c r="E9" i="30"/>
  <c r="D3" i="30"/>
  <c r="D9" i="30"/>
  <c r="C3" i="30"/>
  <c r="C9" i="30"/>
  <c r="B3" i="30"/>
  <c r="B9" i="30"/>
  <c r="H8" i="30"/>
  <c r="G8" i="30"/>
  <c r="F8" i="30"/>
  <c r="E8" i="30"/>
  <c r="D8" i="30"/>
  <c r="C8" i="30"/>
  <c r="B8" i="30"/>
  <c r="I7" i="30"/>
  <c r="G7" i="30"/>
  <c r="D7" i="30"/>
  <c r="G6" i="30"/>
  <c r="F6" i="30"/>
  <c r="I5" i="30"/>
  <c r="H5" i="30"/>
  <c r="G5" i="30"/>
  <c r="F5" i="30"/>
  <c r="E5" i="30"/>
  <c r="C5" i="30"/>
  <c r="B5" i="30"/>
  <c r="C32" i="27"/>
  <c r="B30" i="27"/>
  <c r="D32" i="27"/>
  <c r="C31" i="27"/>
  <c r="G30" i="27"/>
  <c r="C30" i="27"/>
  <c r="D30" i="27"/>
  <c r="G29" i="27"/>
  <c r="C29" i="27"/>
  <c r="B29" i="27"/>
  <c r="D29" i="27"/>
  <c r="G28" i="27"/>
  <c r="C28" i="27"/>
  <c r="B28" i="27"/>
  <c r="D28" i="27"/>
  <c r="G27" i="27"/>
  <c r="F27" i="27"/>
  <c r="E27" i="27"/>
  <c r="C27" i="27"/>
  <c r="B27" i="27"/>
  <c r="D27" i="27"/>
  <c r="G26" i="27"/>
  <c r="F26" i="27"/>
  <c r="E26" i="27"/>
  <c r="C26" i="27"/>
  <c r="B26" i="27"/>
  <c r="D26" i="27"/>
  <c r="G25" i="27"/>
  <c r="F25" i="27"/>
  <c r="E25" i="27"/>
  <c r="C25" i="27"/>
  <c r="B25" i="27"/>
  <c r="D25" i="27"/>
  <c r="C21" i="27"/>
  <c r="B19" i="27"/>
  <c r="D21" i="27"/>
  <c r="C20" i="27"/>
  <c r="G19" i="27"/>
  <c r="C19" i="27"/>
  <c r="D19" i="27"/>
  <c r="G18" i="27"/>
  <c r="C18" i="27"/>
  <c r="B18" i="27"/>
  <c r="D18" i="27"/>
  <c r="G17" i="27"/>
  <c r="C17" i="27"/>
  <c r="B17" i="27"/>
  <c r="D17" i="27"/>
  <c r="G16" i="27"/>
  <c r="F16" i="27"/>
  <c r="E16" i="27"/>
  <c r="C16" i="27"/>
  <c r="B16" i="27"/>
  <c r="D16" i="27"/>
  <c r="G15" i="27"/>
  <c r="F15" i="27"/>
  <c r="E15" i="27"/>
  <c r="C15" i="27"/>
  <c r="B15" i="27"/>
  <c r="D15" i="27"/>
  <c r="G14" i="27"/>
  <c r="F14" i="27"/>
  <c r="E14" i="27"/>
  <c r="C14" i="27"/>
  <c r="B14" i="27"/>
  <c r="D14" i="27"/>
  <c r="C10" i="27"/>
  <c r="B8" i="27"/>
  <c r="D10" i="27"/>
  <c r="C9" i="27"/>
  <c r="G8" i="27"/>
  <c r="C8" i="27"/>
  <c r="D8" i="27"/>
  <c r="G7" i="27"/>
  <c r="C7" i="27"/>
  <c r="B7" i="27"/>
  <c r="D7" i="27"/>
  <c r="G6" i="27"/>
  <c r="C6" i="27"/>
  <c r="B6" i="27"/>
  <c r="D6" i="27"/>
  <c r="G5" i="27"/>
  <c r="F5" i="27"/>
  <c r="E5" i="27"/>
  <c r="C5" i="27"/>
  <c r="B5" i="27"/>
  <c r="D5" i="27"/>
  <c r="G4" i="27"/>
  <c r="F4" i="27"/>
  <c r="E4" i="27"/>
  <c r="C4" i="27"/>
  <c r="B4" i="27"/>
  <c r="D4" i="27"/>
  <c r="G3" i="27"/>
  <c r="F3" i="27"/>
  <c r="E3" i="27"/>
  <c r="C3" i="27"/>
  <c r="B3" i="27"/>
  <c r="D3" i="27"/>
  <c r="E33" i="26"/>
  <c r="C33" i="26"/>
  <c r="B33" i="26"/>
  <c r="B32" i="26"/>
  <c r="E32" i="26"/>
  <c r="F32" i="26"/>
  <c r="C32" i="26"/>
  <c r="D32" i="26"/>
  <c r="B31" i="26"/>
  <c r="E31" i="26"/>
  <c r="F31" i="26"/>
  <c r="C31" i="26"/>
  <c r="D31" i="26"/>
  <c r="E28" i="26"/>
  <c r="C28" i="26"/>
  <c r="B28" i="26"/>
  <c r="B27" i="26"/>
  <c r="E27" i="26"/>
  <c r="F27" i="26"/>
  <c r="C27" i="26"/>
  <c r="D27" i="26"/>
  <c r="B26" i="26"/>
  <c r="E26" i="26"/>
  <c r="F26" i="26"/>
  <c r="C26" i="26"/>
  <c r="D26" i="26"/>
  <c r="E23" i="26"/>
  <c r="C23" i="26"/>
  <c r="B23" i="26"/>
  <c r="B22" i="26"/>
  <c r="E22" i="26"/>
  <c r="F22" i="26"/>
  <c r="C22" i="26"/>
  <c r="D22" i="26"/>
  <c r="B21" i="26"/>
  <c r="E21" i="26"/>
  <c r="F21" i="26"/>
  <c r="C21" i="26"/>
  <c r="D21" i="26"/>
  <c r="E18" i="26"/>
  <c r="C18" i="26"/>
  <c r="B18" i="26"/>
  <c r="B17" i="26"/>
  <c r="E17" i="26"/>
  <c r="F17" i="26"/>
  <c r="C17" i="26"/>
  <c r="D17" i="26"/>
  <c r="B16" i="26"/>
  <c r="E16" i="26"/>
  <c r="F16" i="26"/>
  <c r="C16" i="26"/>
  <c r="D16" i="26"/>
  <c r="E13" i="26"/>
  <c r="C13" i="26"/>
  <c r="B13" i="26"/>
  <c r="B12" i="26"/>
  <c r="E12" i="26"/>
  <c r="F12" i="26"/>
  <c r="C12" i="26"/>
  <c r="D12" i="26"/>
  <c r="B11" i="26"/>
  <c r="E11" i="26"/>
  <c r="F11" i="26"/>
  <c r="C11" i="26"/>
  <c r="D11" i="26"/>
  <c r="I7" i="26"/>
  <c r="K7" i="26"/>
  <c r="M7" i="26"/>
  <c r="J7" i="26"/>
  <c r="L7" i="26"/>
  <c r="E6" i="26"/>
  <c r="E3" i="26"/>
  <c r="E7" i="26"/>
  <c r="C6" i="26"/>
  <c r="C3" i="26"/>
  <c r="C7" i="26"/>
  <c r="B6" i="26"/>
  <c r="B3" i="26"/>
  <c r="B7" i="26"/>
  <c r="I6" i="26"/>
  <c r="K6" i="26"/>
  <c r="M6" i="26"/>
  <c r="J6" i="26"/>
  <c r="L6" i="26"/>
  <c r="F6" i="26"/>
  <c r="D6" i="26"/>
  <c r="I5" i="26"/>
  <c r="K5" i="26"/>
  <c r="M5" i="26"/>
  <c r="J5" i="26"/>
  <c r="L5" i="26"/>
  <c r="B5" i="26"/>
  <c r="E5" i="26"/>
  <c r="F5" i="26"/>
  <c r="C5" i="26"/>
  <c r="D5" i="26"/>
  <c r="I4" i="26"/>
  <c r="K4" i="26"/>
  <c r="M4" i="26"/>
  <c r="J4" i="26"/>
  <c r="L4" i="26"/>
  <c r="B4" i="26"/>
  <c r="E4" i="26"/>
  <c r="F4" i="26"/>
  <c r="C4" i="26"/>
  <c r="D4" i="26"/>
  <c r="F3" i="26"/>
  <c r="D3" i="26"/>
</calcChain>
</file>

<file path=xl/comments1.xml><?xml version="1.0" encoding="utf-8"?>
<comments xmlns="http://schemas.openxmlformats.org/spreadsheetml/2006/main">
  <authors>
    <author>Lee, Minji</author>
  </authors>
  <commentList>
    <comment ref="I4" authorId="0">
      <text>
        <r>
          <rPr>
            <b/>
            <sz val="9"/>
            <color indexed="81"/>
            <rFont val="Tahoma"/>
            <family val="2"/>
          </rPr>
          <t>Lee, Minji:</t>
        </r>
        <r>
          <rPr>
            <sz val="9"/>
            <color indexed="81"/>
            <rFont val="Tahoma"/>
            <family val="2"/>
          </rPr>
          <t xml:space="preserve">
I think Dave calculated this in Q4 but not sure how he did when I reviewed his support.  I sent him a note two days ago to ask him how, but I can follow up again tomorrow.</t>
        </r>
      </text>
    </comment>
    <comment ref="K4" authorId="0">
      <text>
        <r>
          <rPr>
            <b/>
            <sz val="9"/>
            <color indexed="81"/>
            <rFont val="Tahoma"/>
            <family val="2"/>
          </rPr>
          <t>Lee, Minji:</t>
        </r>
        <r>
          <rPr>
            <sz val="9"/>
            <color indexed="81"/>
            <rFont val="Tahoma"/>
            <family val="2"/>
          </rPr>
          <t xml:space="preserve">
I know the percentages that's in Q1 2015 gameday deck are 73.7, 17.5, 6.0, 2.8 but not sure if they were calculated the same way Q4 2015 percentages and Q1 2016 percentages are to be. Megan told me FP&amp;A provided support for this one so can you guys check the calc?</t>
        </r>
      </text>
    </comment>
  </commentList>
</comments>
</file>

<file path=xl/sharedStrings.xml><?xml version="1.0" encoding="utf-8"?>
<sst xmlns="http://schemas.openxmlformats.org/spreadsheetml/2006/main" count="776" uniqueCount="191">
  <si>
    <t>Cash and cash equivalents</t>
  </si>
  <si>
    <t>Accounts receivable, net</t>
  </si>
  <si>
    <t>Revenues</t>
  </si>
  <si>
    <t>Amortization of other intangible assets</t>
  </si>
  <si>
    <t>Interest income and other</t>
  </si>
  <si>
    <t>Interest expense</t>
  </si>
  <si>
    <t>Net income</t>
  </si>
  <si>
    <t>Depreciation and amortization</t>
  </si>
  <si>
    <t>Goodwill impairment charge</t>
  </si>
  <si>
    <t>Payments for acquisition of businesses, net of cash received</t>
  </si>
  <si>
    <t>Purchases of property and equipment</t>
  </si>
  <si>
    <t>Purchase and retirement of common stock</t>
  </si>
  <si>
    <t>Loss on early extinguishment of debt</t>
  </si>
  <si>
    <t>Corporate</t>
  </si>
  <si>
    <t>Revenue</t>
  </si>
  <si>
    <t>Adjusted EBITDA</t>
  </si>
  <si>
    <t>Total</t>
  </si>
  <si>
    <t>Forensic and Litigation Consulting</t>
  </si>
  <si>
    <t>Economic Consulting</t>
  </si>
  <si>
    <t>Corporate Finance &amp; Restructuring</t>
  </si>
  <si>
    <t>Add back:</t>
  </si>
  <si>
    <t>Income tax provision</t>
  </si>
  <si>
    <t>Special charges</t>
  </si>
  <si>
    <t>Remeasurement of acquisition-related contingent consideration</t>
  </si>
  <si>
    <t>North America</t>
  </si>
  <si>
    <t>EMEA</t>
  </si>
  <si>
    <t>Asia Pacific</t>
  </si>
  <si>
    <t>Latin America</t>
  </si>
  <si>
    <t>FTI CONSULTING, INC.</t>
  </si>
  <si>
    <t>Weighted average number of common shares outstanding – diluted</t>
  </si>
  <si>
    <t>Three Months Ended March 31, 2015</t>
  </si>
  <si>
    <t>Strategic Communications</t>
  </si>
  <si>
    <t>Net income (loss)</t>
  </si>
  <si>
    <t>(unaudited)</t>
  </si>
  <si>
    <t>Financial Review</t>
  </si>
  <si>
    <t>Geographic Review</t>
  </si>
  <si>
    <t>Q1 2016</t>
  </si>
  <si>
    <t>Q4 2015</t>
  </si>
  <si>
    <t>% Variance</t>
  </si>
  <si>
    <t>Q1 2015</t>
  </si>
  <si>
    <t>Q1 2016
% of Rev.</t>
  </si>
  <si>
    <t>Q4 2015
% of Rev.</t>
  </si>
  <si>
    <t>Q1 2015
% of Rev.</t>
  </si>
  <si>
    <t>Q1 '16 vs. Q4 '15
Rev Growth</t>
  </si>
  <si>
    <t>Q1 '16 vs. Q1 '15
Rev Growth</t>
  </si>
  <si>
    <t>Region</t>
  </si>
  <si>
    <t>Fully Diluted Earning per Share</t>
  </si>
  <si>
    <r>
      <t>Adjusted Earnings per Diluted Share</t>
    </r>
    <r>
      <rPr>
        <b/>
        <vertAlign val="superscript"/>
        <sz val="11"/>
        <color theme="1"/>
        <rFont val="Franklin Gothic Book"/>
        <family val="2"/>
        <scheme val="minor"/>
      </rPr>
      <t xml:space="preserve"> (1)</t>
    </r>
  </si>
  <si>
    <r>
      <t>Adjusted EBITDA</t>
    </r>
    <r>
      <rPr>
        <b/>
        <vertAlign val="superscript"/>
        <sz val="11"/>
        <color theme="1"/>
        <rFont val="Franklin Gothic Book"/>
        <family val="2"/>
        <scheme val="minor"/>
      </rPr>
      <t xml:space="preserve"> (1)</t>
    </r>
  </si>
  <si>
    <r>
      <t>Adjusted EBITDA Margin</t>
    </r>
    <r>
      <rPr>
        <b/>
        <vertAlign val="superscript"/>
        <sz val="11"/>
        <color theme="1"/>
        <rFont val="Franklin Gothic Book"/>
        <family val="2"/>
        <scheme val="minor"/>
      </rPr>
      <t xml:space="preserve"> (1)</t>
    </r>
  </si>
  <si>
    <r>
      <t>Adjusted Segment EBITDA</t>
    </r>
    <r>
      <rPr>
        <vertAlign val="superscript"/>
        <sz val="11"/>
        <color theme="1"/>
        <rFont val="Franklin Gothic Book"/>
        <family val="2"/>
        <scheme val="minor"/>
      </rPr>
      <t xml:space="preserve"> (1)</t>
    </r>
  </si>
  <si>
    <r>
      <t>Adjusted Segment EBITDA Margin</t>
    </r>
    <r>
      <rPr>
        <vertAlign val="superscript"/>
        <sz val="11"/>
        <color theme="1"/>
        <rFont val="Franklin Gothic Book"/>
        <family val="2"/>
        <scheme val="minor"/>
      </rPr>
      <t xml:space="preserve"> (1)</t>
    </r>
  </si>
  <si>
    <t>Forensic &amp; Litigation Consulting</t>
  </si>
  <si>
    <t>Economics Consulting</t>
  </si>
  <si>
    <t>Technology</t>
  </si>
  <si>
    <t>Three Months Ended March 31, 2016</t>
  </si>
  <si>
    <t>Year Ended March 31, 2016</t>
  </si>
  <si>
    <t>Utilization</t>
  </si>
  <si>
    <t>Average Billable Rate</t>
  </si>
  <si>
    <t>Revenue-generating Headcount (at period end)</t>
  </si>
  <si>
    <t>n/a</t>
  </si>
  <si>
    <t>Unallocated Corporate</t>
  </si>
  <si>
    <t>Three Months Ended December 31, 2015</t>
  </si>
  <si>
    <t>Year Ended March 31, 2015</t>
  </si>
  <si>
    <t>Q3 2015</t>
  </si>
  <si>
    <t>-</t>
  </si>
  <si>
    <t>Special charges, net of tax</t>
  </si>
  <si>
    <t>Remeasurement of acquisition-related contingent consideration, net of tax</t>
  </si>
  <si>
    <t>Loss on early extinguishment of debt, net of tax</t>
  </si>
  <si>
    <t xml:space="preserve">Corporate Finance &amp; Restructuring </t>
  </si>
  <si>
    <t xml:space="preserve">- </t>
  </si>
  <si>
    <t>SELECTED FINANCIAL DATA</t>
  </si>
  <si>
    <t>FY2015</t>
  </si>
  <si>
    <t>Q2 2015</t>
  </si>
  <si>
    <t>FY2014</t>
  </si>
  <si>
    <t>Q4 2013</t>
  </si>
  <si>
    <t>Q3 2013</t>
  </si>
  <si>
    <t>Q2 2013</t>
  </si>
  <si>
    <t>Q1 2013</t>
  </si>
  <si>
    <t>FY2012</t>
  </si>
  <si>
    <t>CONSOLIDATED</t>
  </si>
  <si>
    <t>N/A</t>
  </si>
  <si>
    <t xml:space="preserve">N/A </t>
  </si>
  <si>
    <t>SG&amp;A</t>
  </si>
  <si>
    <t>SG&amp;A (as % of revenue)</t>
  </si>
  <si>
    <t>Weighted average number of common shares outstanding - diluted</t>
  </si>
  <si>
    <t>Balance Sheet/Cash Flow</t>
  </si>
  <si>
    <t>Q4 2012</t>
  </si>
  <si>
    <t>Q3 2012</t>
  </si>
  <si>
    <t>Q2 2012</t>
  </si>
  <si>
    <t>Q1 2012</t>
  </si>
  <si>
    <t>SEGMENT</t>
  </si>
  <si>
    <t>CORPORATE FINANCE &amp; RESTRUCTURING</t>
  </si>
  <si>
    <t>% of Total Revenues</t>
  </si>
  <si>
    <t>Adjusted Segment EBITDA</t>
  </si>
  <si>
    <t xml:space="preserve"> Adjusted Segment EBITDA Margin</t>
  </si>
  <si>
    <t>FORENSIC AND LITIGATION CONSULTING</t>
  </si>
  <si>
    <t>ECONOMIC CONSULTING</t>
  </si>
  <si>
    <t>TECHNOLOGY</t>
  </si>
  <si>
    <t>STRATEGIC COMMUNICATIONS</t>
  </si>
  <si>
    <t>Operating Income</t>
  </si>
  <si>
    <t>SELECTED OPERATING DATA</t>
  </si>
  <si>
    <t xml:space="preserve">CONSOLIDATED </t>
  </si>
  <si>
    <t>Segment Operating Income</t>
  </si>
  <si>
    <t>Segment Operating Income (Loss)</t>
  </si>
  <si>
    <t>UNALLOCATED CORPORATE EXPENSES</t>
  </si>
  <si>
    <t>Total Adjusted EBITDA</t>
  </si>
  <si>
    <t>Year Ended December 31, 2015</t>
  </si>
  <si>
    <t>Year Ended December 31, 2014</t>
  </si>
  <si>
    <t>END NOTES</t>
  </si>
  <si>
    <r>
      <t xml:space="preserve">Operating income </t>
    </r>
    <r>
      <rPr>
        <vertAlign val="superscript"/>
        <sz val="11"/>
        <color rgb="FF000000"/>
        <rFont val="Franklin Gothic Demi"/>
        <family val="2"/>
      </rPr>
      <t>(1)</t>
    </r>
  </si>
  <si>
    <t>Fair value remeasurement of contingent consideration</t>
  </si>
  <si>
    <r>
      <t>Adjusted EBITDA</t>
    </r>
    <r>
      <rPr>
        <vertAlign val="superscript"/>
        <sz val="11"/>
        <color rgb="FF000000"/>
        <rFont val="Franklin Gothic Demi"/>
        <family val="2"/>
      </rPr>
      <t xml:space="preserve"> (1)</t>
    </r>
  </si>
  <si>
    <t>Three Months Ended June 30, 2015</t>
  </si>
  <si>
    <t xml:space="preserve">Technology </t>
  </si>
  <si>
    <r>
      <t xml:space="preserve">Operating income </t>
    </r>
    <r>
      <rPr>
        <vertAlign val="superscript"/>
        <sz val="10"/>
        <color rgb="FF000000"/>
        <rFont val="Franklin Gothic Demi"/>
        <family val="2"/>
      </rPr>
      <t>(1)</t>
    </r>
  </si>
  <si>
    <t>Depreciation and amortization of intangible assets</t>
  </si>
  <si>
    <r>
      <t xml:space="preserve">Adjusted EBITDA </t>
    </r>
    <r>
      <rPr>
        <vertAlign val="superscript"/>
        <sz val="10"/>
        <color rgb="FF000000"/>
        <rFont val="Franklin Gothic Demi"/>
        <family val="2"/>
      </rPr>
      <t>(1)</t>
    </r>
  </si>
  <si>
    <t>Year Ended December 31, 2013</t>
  </si>
  <si>
    <t>Corporate Finance &amp;  Restructuring</t>
  </si>
  <si>
    <t>Net loss</t>
  </si>
  <si>
    <r>
      <t>Operating income (loss)</t>
    </r>
    <r>
      <rPr>
        <vertAlign val="superscript"/>
        <sz val="10"/>
        <color rgb="FF000000"/>
        <rFont val="Franklin Gothic Demi"/>
        <family val="2"/>
      </rPr>
      <t>1</t>
    </r>
  </si>
  <si>
    <r>
      <t>Adjusted EBITDA</t>
    </r>
    <r>
      <rPr>
        <vertAlign val="superscript"/>
        <sz val="10"/>
        <color rgb="FF000000"/>
        <rFont val="Franklin Gothic Demi"/>
        <family val="2"/>
      </rPr>
      <t>1</t>
    </r>
  </si>
  <si>
    <t>Year Ended December 31, 2012</t>
  </si>
  <si>
    <r>
      <t xml:space="preserve">Operating income (loss) </t>
    </r>
    <r>
      <rPr>
        <vertAlign val="superscript"/>
        <sz val="10"/>
        <color rgb="FF000000"/>
        <rFont val="Franklin Gothic Demi"/>
        <family val="2"/>
      </rPr>
      <t>(1)</t>
    </r>
  </si>
  <si>
    <r>
      <t>Adjusted EBITDA</t>
    </r>
    <r>
      <rPr>
        <vertAlign val="superscript"/>
        <sz val="10"/>
        <color rgb="FF000000"/>
        <rFont val="Franklin Gothic Demi"/>
        <family val="2"/>
      </rPr>
      <t>(1)</t>
    </r>
  </si>
  <si>
    <t>Year Ended December 31, 2011</t>
  </si>
  <si>
    <r>
      <t xml:space="preserve">Operating income </t>
    </r>
    <r>
      <rPr>
        <vertAlign val="superscript"/>
        <sz val="10"/>
        <color rgb="FF000000"/>
        <rFont val="Franklin Gothic Demi"/>
        <family val="2"/>
      </rPr>
      <t>(1)</t>
    </r>
  </si>
  <si>
    <r>
      <t xml:space="preserve">Adjusted EBITDA </t>
    </r>
    <r>
      <rPr>
        <vertAlign val="superscript"/>
        <sz val="10"/>
        <color rgb="FF000000"/>
        <rFont val="Franklin Gothic Demi"/>
        <family val="2"/>
      </rPr>
      <t>(1)</t>
    </r>
  </si>
  <si>
    <t>Year Ended December 31, 2010</t>
  </si>
  <si>
    <t>Year Ended December 31, 2009</t>
  </si>
  <si>
    <t xml:space="preserve">-   </t>
  </si>
  <si>
    <r>
      <t xml:space="preserve">Adjusted Net Income </t>
    </r>
    <r>
      <rPr>
        <vertAlign val="superscript"/>
        <sz val="10"/>
        <color rgb="FF000000"/>
        <rFont val="Franklin Gothic Demi"/>
        <family val="2"/>
      </rPr>
      <t>(1)</t>
    </r>
  </si>
  <si>
    <t>Earnings (loss) per common share – diluted</t>
  </si>
  <si>
    <t>Impact of denominator for diluted adjusted earnings per common share</t>
  </si>
  <si>
    <r>
      <t xml:space="preserve">Adjusted earnings per common share – diluted </t>
    </r>
    <r>
      <rPr>
        <vertAlign val="superscript"/>
        <sz val="10"/>
        <color rgb="FF000000"/>
        <rFont val="Franklin Gothic Demi"/>
        <family val="2"/>
      </rPr>
      <t>(1)</t>
    </r>
    <r>
      <rPr>
        <sz val="10"/>
        <color rgb="FF000000"/>
        <rFont val="Franklin Gothic Demi"/>
        <family val="2"/>
      </rPr>
      <t xml:space="preserve"> </t>
    </r>
  </si>
  <si>
    <t>Q2 2016</t>
  </si>
  <si>
    <t>Three Months Ended June 30, 2016</t>
  </si>
  <si>
    <t>Three Months Ended September 30, 2015</t>
  </si>
  <si>
    <t>Q3 2016</t>
  </si>
  <si>
    <t xml:space="preserve">Depreciation and amortization </t>
  </si>
  <si>
    <t>Q4 2016</t>
  </si>
  <si>
    <t>FY2016</t>
  </si>
  <si>
    <r>
      <t xml:space="preserve"> Y/Y Growth Rate</t>
    </r>
    <r>
      <rPr>
        <vertAlign val="superscript"/>
        <sz val="12"/>
        <color theme="1"/>
        <rFont val="Calibri"/>
        <family val="2"/>
      </rPr>
      <t>1</t>
    </r>
  </si>
  <si>
    <r>
      <t xml:space="preserve"> Q/Q Growth Rate</t>
    </r>
    <r>
      <rPr>
        <vertAlign val="superscript"/>
        <sz val="12"/>
        <color theme="1"/>
        <rFont val="Calibri"/>
        <family val="2"/>
      </rPr>
      <t>2</t>
    </r>
  </si>
  <si>
    <r>
      <t>Utilization</t>
    </r>
    <r>
      <rPr>
        <vertAlign val="superscript"/>
        <sz val="12"/>
        <color theme="1"/>
        <rFont val="Calibri"/>
        <family val="2"/>
      </rPr>
      <t>2</t>
    </r>
  </si>
  <si>
    <r>
      <rPr>
        <vertAlign val="superscript"/>
        <sz val="10"/>
        <color theme="1"/>
        <rFont val="Calibri"/>
        <family val="2"/>
      </rPr>
      <t>1</t>
    </r>
    <r>
      <rPr>
        <sz val="10"/>
        <color theme="1"/>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</si>
  <si>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t>TECHNOLOGY</t>
    </r>
    <r>
      <rPr>
        <b/>
        <vertAlign val="superscript"/>
        <sz val="12"/>
        <color theme="1"/>
        <rFont val="Calibri"/>
        <family val="2"/>
      </rPr>
      <t>3</t>
    </r>
  </si>
  <si>
    <r>
      <t>STRATEGIC COMMUNICATIONS</t>
    </r>
    <r>
      <rPr>
        <b/>
        <vertAlign val="superscript"/>
        <sz val="12"/>
        <color theme="1"/>
        <rFont val="Calibri"/>
        <family val="2"/>
      </rPr>
      <t>3</t>
    </r>
  </si>
  <si>
    <t xml:space="preserve">Tax impact of loss on early extinguishment of debt </t>
  </si>
  <si>
    <t xml:space="preserve">Tax impact of special charges </t>
  </si>
  <si>
    <t>Q1 2017</t>
  </si>
  <si>
    <r>
      <t xml:space="preserve"> Adjusted Earnings Per Diluted Share</t>
    </r>
    <r>
      <rPr>
        <b/>
        <vertAlign val="superscript"/>
        <sz val="12"/>
        <color theme="1"/>
        <rFont val="Calibri"/>
        <family val="2"/>
      </rPr>
      <t>1</t>
    </r>
  </si>
  <si>
    <t>(All numbers in $000s, except for per share data)</t>
  </si>
  <si>
    <t>(All numbers in $000s)</t>
  </si>
  <si>
    <r>
      <rPr>
        <vertAlign val="superscript"/>
        <sz val="12"/>
        <color theme="1"/>
        <rFont val="Calibri"/>
        <family val="2"/>
      </rPr>
      <t>1</t>
    </r>
    <r>
      <rPr>
        <sz val="12"/>
        <color theme="1"/>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t>
    </r>
  </si>
  <si>
    <t>quarterly period.</t>
  </si>
  <si>
    <r>
      <rPr>
        <vertAlign val="superscript"/>
        <sz val="10"/>
        <color theme="1"/>
        <rFont val="Calibri"/>
        <family val="2"/>
      </rPr>
      <t>3</t>
    </r>
    <r>
      <rPr>
        <sz val="10"/>
        <color theme="1"/>
        <rFont val="Calibri"/>
        <family val="2"/>
      </rPr>
      <t xml:space="preserve"> We have not presented an average billable rate per hour or utilization for our Technology and Strategic Communications segments as most of the revenues of these segments are not based on billable hours. </t>
    </r>
  </si>
  <si>
    <t>Q2 2017</t>
  </si>
  <si>
    <t>Net cash provided by (used in) operating activities</t>
  </si>
  <si>
    <t>Net Income (loss)</t>
  </si>
  <si>
    <t>Revenue-Generating Headcount (as of period end)</t>
  </si>
  <si>
    <t>Tax impact of remeasurement of acquisition-related contingent consideration</t>
  </si>
  <si>
    <r>
      <t>Earnings (Loss) Per Diluted Share</t>
    </r>
    <r>
      <rPr>
        <b/>
        <vertAlign val="superscript"/>
        <sz val="12"/>
        <color theme="1"/>
        <rFont val="Calibri"/>
        <family val="2"/>
      </rPr>
      <t>1</t>
    </r>
  </si>
  <si>
    <r>
      <t>Average Billable Rate</t>
    </r>
    <r>
      <rPr>
        <vertAlign val="superscript"/>
        <sz val="12"/>
        <color theme="1"/>
        <rFont val="Calibri"/>
        <family val="2"/>
      </rPr>
      <t>1</t>
    </r>
  </si>
  <si>
    <t>RECONCILIATION OF NET INCOME (LOSS) TO ADJUSTED EBITDA AND EARNINGS (LOSS) PER DILUTED SHARE TO ADJUSTED EARNINGS PER DILUTED SHARE</t>
  </si>
  <si>
    <t>(All numbers in $000s, except for per share data, DSO and percentages)</t>
  </si>
  <si>
    <t>(All numbers in $000s, except for percentages)</t>
  </si>
  <si>
    <t>Net Income (Loss)</t>
  </si>
  <si>
    <r>
      <rPr>
        <vertAlign val="superscript"/>
        <sz val="10"/>
        <color theme="1"/>
        <rFont val="Calibri"/>
        <family val="2"/>
      </rPr>
      <t>2</t>
    </r>
    <r>
      <rPr>
        <sz val="10"/>
        <color theme="1"/>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local country standard work weeks and local country holidays. Available working hours include vacation and professional training days but exclude holidays. Utilization rates are presented for our segments that primarily bill clients on an hourly basis. </t>
    </r>
  </si>
  <si>
    <r>
      <t>Adjusted EBITDA</t>
    </r>
    <r>
      <rPr>
        <vertAlign val="superscript"/>
        <sz val="12"/>
        <color theme="1"/>
        <rFont val="Calibri"/>
        <family val="2"/>
      </rPr>
      <t>3</t>
    </r>
  </si>
  <si>
    <r>
      <t>Days Sales Outstanding ("DSO")</t>
    </r>
    <r>
      <rPr>
        <vertAlign val="superscript"/>
        <sz val="12"/>
        <color theme="1"/>
        <rFont val="Calibri"/>
        <family val="2"/>
      </rPr>
      <t>5</t>
    </r>
  </si>
  <si>
    <r>
      <t>Earnings (Loss) Per Diluted Share</t>
    </r>
    <r>
      <rPr>
        <vertAlign val="superscript"/>
        <sz val="12"/>
        <color theme="1"/>
        <rFont val="Calibri"/>
        <family val="2"/>
      </rPr>
      <t>4</t>
    </r>
  </si>
  <si>
    <r>
      <t>Free cash flow</t>
    </r>
    <r>
      <rPr>
        <vertAlign val="superscript"/>
        <sz val="12"/>
        <color theme="1"/>
        <rFont val="Calibri"/>
        <family val="2"/>
      </rPr>
      <t>6</t>
    </r>
  </si>
  <si>
    <r>
      <t>Total debt</t>
    </r>
    <r>
      <rPr>
        <vertAlign val="superscript"/>
        <sz val="12"/>
        <color theme="1"/>
        <rFont val="Calibri"/>
        <family val="2"/>
      </rPr>
      <t>7</t>
    </r>
  </si>
  <si>
    <r>
      <rPr>
        <vertAlign val="superscript"/>
        <sz val="12"/>
        <color theme="1"/>
        <rFont val="Calibri"/>
        <family val="2"/>
      </rPr>
      <t>5</t>
    </r>
    <r>
      <rPr>
        <sz val="12"/>
        <color theme="1"/>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</si>
  <si>
    <r>
      <rPr>
        <vertAlign val="superscript"/>
        <sz val="12"/>
        <color theme="1"/>
        <rFont val="Calibri"/>
        <family val="2"/>
      </rPr>
      <t>4</t>
    </r>
    <r>
      <rPr>
        <sz val="12"/>
        <color theme="1"/>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</si>
  <si>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t>Adjusted Earnings Per Diluted Share</t>
    </r>
    <r>
      <rPr>
        <vertAlign val="superscript"/>
        <sz val="12"/>
        <color theme="1"/>
        <rFont val="Calibri"/>
        <family val="2"/>
      </rPr>
      <t>3 4</t>
    </r>
  </si>
  <si>
    <r>
      <t>Adjusted EBITDA Margin</t>
    </r>
    <r>
      <rPr>
        <vertAlign val="superscript"/>
        <sz val="12"/>
        <color theme="1"/>
        <rFont val="Calibri"/>
        <family val="2"/>
      </rPr>
      <t>3</t>
    </r>
  </si>
  <si>
    <t>Q3 2017</t>
  </si>
  <si>
    <r>
      <rPr>
        <vertAlign val="superscript"/>
        <sz val="12"/>
        <color theme="1"/>
        <rFont val="Calibri"/>
        <family val="2"/>
      </rPr>
      <t xml:space="preserve">7 </t>
    </r>
    <r>
      <rPr>
        <sz val="12"/>
        <color theme="1"/>
        <rFont val="Calibri"/>
        <family val="2"/>
      </rPr>
      <t>Total debt excludes the impact of unamortized deferred issuance costs of $3.9 million, $4.1 million, $4.3 million, $4.5 million, $4.7 million,  $4.9 million, $5.0 million, $5.2 millon, $5.4 million, $10.7 million, $11.2 million and $11.6 million as of September 30, 2017, June 30, 2017, March 31, 2017, December 31, 2016, September 30, 2016, June 30, 2016,  March 31, 2016, December 31, 2015, September 30, 2015, June 30, 2015, March 31, 2015 and December 31, 2014, respectively.</t>
    </r>
  </si>
  <si>
    <t>NON-GAAP FINANCIAL MEASURES</t>
  </si>
  <si>
    <r>
      <rPr>
        <vertAlign val="superscript"/>
        <sz val="12"/>
        <color theme="1"/>
        <rFont val="Calibri"/>
        <family val="2"/>
      </rPr>
      <t xml:space="preserve">6 </t>
    </r>
    <r>
      <rPr>
        <sz val="12"/>
        <color theme="1"/>
        <rFont val="Calibri"/>
        <family val="2"/>
      </rPr>
      <t xml:space="preserve">Free cash flow is defined as net cash provided by operating activities less cash payments for purchases of property and equipment. See “END NOTES: NON-GAAP FINANCIAL MEASURES” for the definition of Free Cash Flow, which is a non-GAAP financial measure.  The reconciliation of Free Cash Flow to the most directly comparable GAAP measure is not separately presented, as the components of the reconciliation is presented above. </t>
    </r>
  </si>
  <si>
    <r>
      <rPr>
        <vertAlign val="superscript"/>
        <sz val="12"/>
        <color theme="1"/>
        <rFont val="Calibri"/>
        <family val="2"/>
      </rPr>
      <t>3</t>
    </r>
    <r>
      <rPr>
        <sz val="12"/>
        <color theme="1"/>
        <rFont val="Calibri"/>
        <family val="2"/>
      </rPr>
      <t xml:space="preserve"> See “RECONCILIATION OF NET INCOME (LOSS) TO ADJUSTED EBITDA AND EARNINGS (LOSS) PER DILUTED SHARE TO ADJUSTED EARNINGS PER DILUTED SHARE” and “END NOTES: NON-GAAP FINANCIAL MEASURES” for the definitions and reconciliations of Adjusted EBITDA and Adjusted Earnings Per Diluted Share, which are non-GAAP financial measures, to the most directly comparable GAAP measures and for the definition of Adjusted EBITDA Margin. </t>
    </r>
  </si>
  <si>
    <t xml:space="preserve">N/M </t>
  </si>
  <si>
    <t>N/M - Not meaningful</t>
  </si>
  <si>
    <r>
      <rPr>
        <vertAlign val="superscript"/>
        <sz val="12"/>
        <color theme="1"/>
        <rFont val="Calibri"/>
        <family val="2"/>
      </rPr>
      <t xml:space="preserve">2 </t>
    </r>
    <r>
      <rPr>
        <sz val="12"/>
        <color theme="1"/>
        <rFont val="Calibri"/>
        <family val="2"/>
      </rPr>
      <t>Q/Q Growth Rate is the percentage increase or decrease of Revenues, SG&amp;A, Operating Income, Net Income (Loss), or Adjusted EBITDA compared to the prior sequential period.</t>
    </r>
  </si>
  <si>
    <r>
      <rPr>
        <vertAlign val="superscript"/>
        <sz val="12"/>
        <color theme="1"/>
        <rFont val="Calibri"/>
        <family val="2"/>
      </rPr>
      <t>1</t>
    </r>
    <r>
      <rPr>
        <sz val="12"/>
        <color theme="1"/>
        <rFont val="Calibri"/>
        <family val="2"/>
      </rPr>
      <t xml:space="preserve"> Y/Y Growth Rate is the percentage increase or decrease of Revenues, SG&amp;A, Operating Income, Net Income (Loss), Adjusted EBITDA, Earnings (Loss) Per Diluted Share, or Adjusted Earnings Per Diluted Share compared to the same period in the prior year.</t>
    </r>
  </si>
  <si>
    <t>RECONCILIATION OF SEGMENT OPERATING INCOME (LOSS) TO ADJUSTED SEGMENT EBITDA</t>
  </si>
  <si>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measures:
    ●      Total Segment Operating Income (Loss)
    ●      Adjusted EBITDA
    ●      Total Adjusted Segment EBITDA
    ●      Adjusted EBITDA Margin
    ●      Adjusted Segment EBITDA Margin
    ●      Adjusted Net Income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as a segment’s share of Consolidated Operating Income (Loss). We define Total Segment Operating Income (Loss), which is a non-GAAP financial measure, as the total of Segment Operating Income (Loss) for all segments, which excludes unallocated corporate expenses. We use Segment Operating Income (Loss) for the purpose of calculating Adjusted Segment EBITDA. We define Adjusted Segment EBITDA as a segment’s share of Consolidated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We define Adjusted Segment EBITDA Margin as Adjusted Segment EBITDA as a percentage of a segment’s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and losses on early extinguishment of debt. We believe that the non-GAAP financial measures, which exclude the effects of remeasurement of acquisition-related contingent consideration, special charges and goodwill impairment charges, when considered together with our GAAP financial results and GAAP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respectively, excluding the impact of remeasurement of acquisition-related contingent consideration, special charges, goodwill impairment charges and losses on early extinguishment of debt. We use Adjusted Net Income for the purpose of calculating Adjusted EPS. Management uses Adjusted EPS to assess total Company operating performance on a consistent basis. We believe that this non-GAAP financial measure, which excludes the effects of the remeasurement of acquisition-related contingent consideration, special charges, goodwill impairment charges and losses on early extinguishment of debt, when considered together with our GAAP financial results, provides management and investors with an additional understanding of our business operating results, including underlying trends.
We define Free Cash Flow as net cash provided by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t>
  </si>
  <si>
    <t>N/A - Not applicable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</si>
</sst>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 #,##0.000_);_(* \(#,##0.000\);_(* &quot;-&quot;??_);_(@_)"/>
    <numFmt numFmtId="168" formatCode="_(* #,##0.0000_);_(* \(#,##0.0000\);_(* &quot;-&quot;??_);_(@_)"/>
    <numFmt numFmtId="169" formatCode="0.0%_);\(0.0%\)"/>
    <numFmt numFmtId="170" formatCode="&quot;$&quot;#,##0.0_);\(&quot;$&quot;#,##0.0\)"/>
    <numFmt numFmtId="171" formatCode="#,##0.0_);\(#,##0.0\)"/>
    <numFmt numFmtId="172" formatCode="_(&quot;$&quot;* #,##0.0_);_(&quot;$&quot;* \(#,##0.0\);_(&quot;$&quot;* &quot;-&quot;??_);_(@_)"/>
    <numFmt numFmtId="173" formatCode="0.000"/>
    <numFmt numFmtId="174" formatCode="0_);\(0\)"/>
    <numFmt numFmtId="175" formatCode="0.00_);\(0.00\)"/>
    <numFmt numFmtId="176" formatCode="#,##0.0_);\(#,##0.0\);#,##0.0_);@_)"/>
    <numFmt numFmtId="177" formatCode="&quot;$&quot;_(#,##0.00_);&quot;$&quot;\(#,##0.00\);&quot;$&quot;_(0.00_);@_)"/>
    <numFmt numFmtId="178" formatCode="#,##0.00_);\(#,##0.00\);0.00_);@_)"/>
    <numFmt numFmtId="179" formatCode="0.000_)"/>
    <numFmt numFmtId="180" formatCode="_-[$€]* #,##0.00_-;\-[$€]* #,##0.00_-;_-[$€]* &quot;-&quot;??_-;_-@_-"/>
    <numFmt numFmtId="181" formatCode="#,###,##0;\(#,###,##0\);\-"/>
    <numFmt numFmtId="182" formatCode="&quot;$&quot;#,###,##0;\(&quot;$&quot;#,###,##0\);\-"/>
    <numFmt numFmtId="183" formatCode="#,##0.00%;\(#,##0.00%\);\-"/>
    <numFmt numFmtId="184" formatCode="0.00_)"/>
    <numFmt numFmtId="185" formatCode="_-[$£-452]* #,##0.00_-;\-[$£-452]* #,##0.00_-;_-[$£-452]* &quot;-&quot;??_-;_-@_-"/>
  </numFmts>
  <fonts count="89" x14ac:knownFonts="1">
    <font>
      <sz val="11"/>
      <color theme="1"/>
      <name val="Franklin Gothic Book"/>
      <family val="2"/>
      <scheme val="minor"/>
    </font>
    <font>
      <sz val="11"/>
      <color theme="1"/>
      <name val="Franklin Gothic Book"/>
      <family val="2"/>
      <scheme val="minor"/>
    </font>
    <font>
      <sz val="10"/>
      <name val="Arial"/>
      <family val="2"/>
    </font>
    <font>
      <sz val="10"/>
      <name val="Times New Roman"/>
      <family val="1"/>
    </font>
    <font>
      <b/>
      <sz val="11"/>
      <color theme="1"/>
      <name val="Franklin Gothic Book"/>
      <family val="2"/>
      <scheme val="minor"/>
    </font>
    <font>
      <sz val="11"/>
      <color theme="0"/>
      <name val="Franklin Gothic Book"/>
      <family val="2"/>
      <scheme val="minor"/>
    </font>
    <font>
      <b/>
      <i/>
      <sz val="11"/>
      <color theme="0"/>
      <name val="Franklin Gothic Book"/>
      <family val="2"/>
      <scheme val="minor"/>
    </font>
    <font>
      <b/>
      <vertAlign val="superscript"/>
      <sz val="11"/>
      <color theme="1"/>
      <name val="Franklin Gothic Book"/>
      <family val="2"/>
      <scheme val="minor"/>
    </font>
    <font>
      <vertAlign val="superscript"/>
      <sz val="11"/>
      <color theme="1"/>
      <name val="Franklin Gothic Book"/>
      <family val="2"/>
      <scheme val="minor"/>
    </font>
    <font>
      <sz val="10"/>
      <color rgb="FF003763"/>
      <name val="Franklin Gothic Demi"/>
      <family val="2"/>
    </font>
    <font>
      <sz val="10"/>
      <color rgb="FF000000"/>
      <name val="Franklin Gothic Demi"/>
      <family val="2"/>
    </font>
    <font>
      <sz val="10"/>
      <color rgb="FF000000"/>
      <name val="Franklin Gothic Book"/>
      <family val="2"/>
      <scheme val="minor"/>
    </font>
    <font>
      <i/>
      <sz val="10"/>
      <color rgb="FF000000"/>
      <name val="Franklin Gothic Book"/>
      <family val="2"/>
      <scheme val="minor"/>
    </font>
    <font>
      <i/>
      <sz val="10"/>
      <color rgb="FF000000"/>
      <name val="Franklin Gothic Demi"/>
      <family val="2"/>
    </font>
    <font>
      <sz val="11"/>
      <color rgb="FFFFFFFF"/>
      <name val="Franklin Gothic Demi"/>
      <family val="2"/>
    </font>
    <font>
      <sz val="11"/>
      <color rgb="FF003763"/>
      <name val="Franklin Gothic Demi"/>
      <family val="2"/>
    </font>
    <font>
      <sz val="11"/>
      <color rgb="FF000000"/>
      <name val="Franklin Gothic Book"/>
      <family val="2"/>
    </font>
    <font>
      <sz val="11"/>
      <color rgb="FF000000"/>
      <name val="Franklin Gothic Demi"/>
      <family val="2"/>
    </font>
    <font>
      <sz val="11"/>
      <color rgb="FF000000"/>
      <name val="Arial"/>
      <family val="2"/>
    </font>
    <font>
      <vertAlign val="superscript"/>
      <sz val="11"/>
      <color rgb="FF000000"/>
      <name val="Franklin Gothic Demi"/>
      <family val="2"/>
    </font>
    <font>
      <sz val="9"/>
      <color indexed="81"/>
      <name val="Tahoma"/>
      <family val="2"/>
    </font>
    <font>
      <b/>
      <sz val="9"/>
      <color indexed="81"/>
      <name val="Tahoma"/>
      <family val="2"/>
    </font>
    <font>
      <sz val="10"/>
      <name val="Arial"/>
      <family val="2"/>
    </font>
    <font>
      <vertAlign val="superscript"/>
      <sz val="10"/>
      <color rgb="FF000000"/>
      <name val="Franklin Gothic Demi"/>
      <family val="2"/>
    </font>
    <font>
      <sz val="18"/>
      <name val="Arial"/>
      <family val="2"/>
    </font>
    <font>
      <sz val="9"/>
      <color rgb="FF003763"/>
      <name val="Franklin Gothic Demi"/>
      <family val="2"/>
    </font>
    <font>
      <sz val="10"/>
      <color rgb="FFFFFFFF"/>
      <name val="Franklin Gothic Demi"/>
      <family val="2"/>
    </font>
    <font>
      <sz val="10"/>
      <color rgb="FF000000"/>
      <name val="Franklin Gothic Book"/>
      <family val="2"/>
    </font>
    <font>
      <b/>
      <sz val="10"/>
      <color rgb="FF000000"/>
      <name val="Franklin Gothic Book"/>
      <family val="2"/>
    </font>
    <font>
      <sz val="11"/>
      <color theme="1"/>
      <name val="Calibri"/>
      <family val="2"/>
    </font>
    <font>
      <sz val="12"/>
      <color theme="1"/>
      <name val="Calibri"/>
      <family val="2"/>
    </font>
    <font>
      <i/>
      <sz val="12"/>
      <color theme="1"/>
      <name val="Calibri"/>
      <family val="2"/>
    </font>
    <font>
      <b/>
      <sz val="12"/>
      <color theme="1"/>
      <name val="Calibri"/>
      <family val="2"/>
    </font>
    <font>
      <sz val="12"/>
      <name val="Calibri"/>
      <family val="2"/>
    </font>
    <font>
      <u/>
      <sz val="12"/>
      <color theme="1"/>
      <name val="Calibri"/>
      <family val="2"/>
    </font>
    <font>
      <b/>
      <u/>
      <sz val="12"/>
      <color theme="1"/>
      <name val="Calibri"/>
      <family val="2"/>
    </font>
    <font>
      <b/>
      <u/>
      <sz val="12"/>
      <name val="Calibri"/>
      <family val="2"/>
    </font>
    <font>
      <vertAlign val="superscript"/>
      <sz val="12"/>
      <color theme="1"/>
      <name val="Calibri"/>
      <family val="2"/>
    </font>
    <font>
      <b/>
      <sz val="12"/>
      <name val="Calibri"/>
      <family val="2"/>
    </font>
    <font>
      <u/>
      <sz val="10"/>
      <color rgb="FF008080"/>
      <name val="Calibri"/>
      <family val="2"/>
    </font>
    <font>
      <sz val="12"/>
      <color theme="2"/>
      <name val="Calibri"/>
      <family val="2"/>
    </font>
    <font>
      <b/>
      <sz val="11"/>
      <color theme="1"/>
      <name val="Calibri"/>
      <family val="2"/>
    </font>
    <font>
      <sz val="10"/>
      <color theme="1"/>
      <name val="Calibri"/>
      <family val="2"/>
    </font>
    <font>
      <vertAlign val="superscript"/>
      <sz val="10"/>
      <color theme="1"/>
      <name val="Calibri"/>
      <family val="2"/>
    </font>
    <font>
      <b/>
      <sz val="14"/>
      <color theme="2"/>
      <name val="Calibri"/>
      <family val="2"/>
    </font>
    <font>
      <b/>
      <sz val="12"/>
      <color theme="2"/>
      <name val="Calibri"/>
      <family val="2"/>
    </font>
    <font>
      <b/>
      <vertAlign val="superscript"/>
      <sz val="12"/>
      <color theme="1"/>
      <name val="Calibri"/>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amily val="1"/>
    </font>
    <font>
      <sz val="10"/>
      <color indexed="8"/>
      <name val="Arial"/>
      <family val="2"/>
    </font>
    <font>
      <sz val="9"/>
      <name val="Arial"/>
      <family val="2"/>
    </font>
    <font>
      <b/>
      <sz val="10"/>
      <name val="Arial Unicode MS"/>
      <family val="2"/>
    </font>
    <font>
      <sz val="10"/>
      <name val="Helv"/>
    </font>
    <font>
      <sz val="10"/>
      <name val="Tahoma"/>
      <family val="2"/>
    </font>
    <font>
      <b/>
      <sz val="11"/>
      <color indexed="56"/>
      <name val="Calibri"/>
      <family val="2"/>
    </font>
    <font>
      <sz val="11"/>
      <color indexed="62"/>
      <name val="Calibri"/>
      <family val="2"/>
    </font>
    <font>
      <i/>
      <sz val="11"/>
      <color indexed="23"/>
      <name val="Calibri"/>
      <family val="2"/>
    </font>
    <font>
      <sz val="10"/>
      <color indexed="0"/>
      <name val="Arial"/>
      <family val="2"/>
    </font>
    <font>
      <b/>
      <sz val="15"/>
      <color indexed="56"/>
      <name val="Calibri"/>
      <family val="2"/>
    </font>
    <font>
      <b/>
      <sz val="13"/>
      <color indexed="56"/>
      <name val="Calibri"/>
      <family val="2"/>
    </font>
    <font>
      <sz val="11"/>
      <color indexed="60"/>
      <name val="Calibri"/>
      <family val="2"/>
    </font>
    <font>
      <b/>
      <i/>
      <sz val="16"/>
      <name val="Helv"/>
    </font>
    <font>
      <sz val="10"/>
      <color rgb="FF000000"/>
      <name val="Arial"/>
      <family val="2"/>
    </font>
    <font>
      <sz val="10"/>
      <name val="Arial Unicode MS"/>
      <family val="2"/>
    </font>
    <font>
      <b/>
      <sz val="11"/>
      <color indexed="63"/>
      <name val="Calibri"/>
      <family val="2"/>
    </font>
    <font>
      <sz val="10"/>
      <name val="MS Sans Serif"/>
      <family val="2"/>
    </font>
    <font>
      <b/>
      <sz val="10"/>
      <color indexed="8"/>
      <name val="Times New Roman"/>
      <family val="1"/>
    </font>
    <font>
      <b/>
      <sz val="10"/>
      <color indexed="12"/>
      <name val="Arial"/>
      <family val="2"/>
    </font>
    <font>
      <b/>
      <i/>
      <sz val="10"/>
      <color indexed="8"/>
      <name val="Times New Roman"/>
      <family val="1"/>
    </font>
    <font>
      <b/>
      <sz val="10"/>
      <color indexed="10"/>
      <name val="Arial"/>
      <family val="2"/>
    </font>
    <font>
      <sz val="10"/>
      <color indexed="8"/>
      <name val="Times New Roman"/>
      <family val="1"/>
    </font>
    <font>
      <b/>
      <sz val="10"/>
      <color indexed="8"/>
      <name val="Arial"/>
      <family val="2"/>
    </font>
    <font>
      <i/>
      <sz val="8"/>
      <color indexed="8"/>
      <name val="Arial"/>
      <family val="2"/>
    </font>
    <font>
      <i/>
      <sz val="10"/>
      <color indexed="8"/>
      <name val="Arial"/>
      <family val="2"/>
    </font>
    <font>
      <sz val="11"/>
      <color indexed="10"/>
      <name val="Calibri"/>
      <family val="2"/>
    </font>
    <font>
      <b/>
      <sz val="18"/>
      <color indexed="56"/>
      <name val="Cambria"/>
      <family val="2"/>
    </font>
    <font>
      <b/>
      <sz val="11"/>
      <color indexed="8"/>
      <name val="Calibri"/>
      <family val="2"/>
    </font>
    <font>
      <b/>
      <sz val="12"/>
      <color rgb="FFFF0000"/>
      <name val="Calibri"/>
      <family val="2"/>
    </font>
    <font>
      <sz val="12"/>
      <color rgb="FFFF0000"/>
      <name val="Calibri"/>
      <family val="2"/>
    </font>
    <font>
      <u/>
      <sz val="12"/>
      <color rgb="FFFF0000"/>
      <name val="Calibri"/>
      <family val="2"/>
    </font>
    <font>
      <b/>
      <u/>
      <sz val="12"/>
      <color rgb="FFFF0000"/>
      <name val="Calibri"/>
      <family val="2"/>
    </font>
    <font>
      <sz val="11"/>
      <color rgb="FFFF0000"/>
      <name val="Calibri"/>
      <family val="2"/>
    </font>
    <font>
      <sz val="10"/>
      <name val="Calibri"/>
      <family val="2"/>
    </font>
  </fonts>
  <fills count="38">
    <fill>
      <patternFill patternType="none"/>
    </fill>
    <fill>
      <patternFill patternType="gray125"/>
    </fill>
    <fill>
      <patternFill patternType="solid">
        <fgColor rgb="FFD2CFCD"/>
        <bgColor indexed="64"/>
      </patternFill>
    </fill>
    <fill>
      <patternFill patternType="solid">
        <fgColor rgb="FFFFFF00"/>
        <bgColor indexed="64"/>
      </patternFill>
    </fill>
    <fill>
      <patternFill patternType="solid">
        <fgColor theme="0"/>
        <bgColor indexed="64"/>
      </patternFill>
    </fill>
    <fill>
      <patternFill patternType="solid">
        <fgColor rgb="FF003763"/>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bgColor indexed="64"/>
      </patternFill>
    </fill>
    <fill>
      <patternFill patternType="solid">
        <fgColor theme="0" tint="-0.249977111117893"/>
        <bgColor indexed="64"/>
      </patternFill>
    </fill>
    <fill>
      <patternFill patternType="solid">
        <fgColor theme="2"/>
        <bgColor indexed="64"/>
      </patternFill>
    </fill>
    <fill>
      <patternFill patternType="solid">
        <fgColor rgb="FF92D050"/>
        <bgColor indexed="64"/>
      </patternFill>
    </fill>
    <fill>
      <patternFill patternType="solid">
        <fgColor rgb="FFCBCED3"/>
        <bgColor indexed="64"/>
      </patternFill>
    </fill>
    <fill>
      <patternFill patternType="solid">
        <fgColor rgb="FFE7E8EA"/>
        <bgColor indexed="64"/>
      </patternFill>
    </fill>
    <fill>
      <patternFill patternType="solid">
        <fgColor theme="2" tint="-0.249977111117893"/>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1">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000000"/>
      </top>
      <bottom style="medium">
        <color rgb="FF000000"/>
      </bottom>
      <diagonal/>
    </border>
    <border>
      <left style="medium">
        <color rgb="FFFFFFFF"/>
      </left>
      <right style="medium">
        <color rgb="FFFFFFFF"/>
      </right>
      <top style="medium">
        <color rgb="FF000000"/>
      </top>
      <bottom style="medium">
        <color rgb="FFFFFFFF"/>
      </bottom>
      <diagonal/>
    </border>
    <border>
      <left style="medium">
        <color rgb="FFFFFFFF"/>
      </left>
      <right style="medium">
        <color rgb="FFFFFFFF"/>
      </right>
      <top/>
      <bottom style="medium">
        <color rgb="FF000000"/>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549">
    <xf numFmtId="0" fontId="0" fillId="0" borderId="0"/>
    <xf numFmtId="44" fontId="1"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1" fontId="3"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9" fillId="6" borderId="6">
      <alignment horizontal="center"/>
    </xf>
    <xf numFmtId="0" fontId="10" fillId="6" borderId="0"/>
    <xf numFmtId="0" fontId="11" fillId="6" borderId="0"/>
    <xf numFmtId="170" fontId="11" fillId="6" borderId="0"/>
    <xf numFmtId="169" fontId="12" fillId="6" borderId="0"/>
    <xf numFmtId="171" fontId="11" fillId="6" borderId="0"/>
    <xf numFmtId="0" fontId="10" fillId="6" borderId="7"/>
    <xf numFmtId="170" fontId="10" fillId="6" borderId="7"/>
    <xf numFmtId="169" fontId="13" fillId="6" borderId="7"/>
    <xf numFmtId="171" fontId="10" fillId="6" borderId="7"/>
    <xf numFmtId="0" fontId="14" fillId="5" borderId="0">
      <alignment horizontal="left"/>
    </xf>
    <xf numFmtId="0" fontId="10" fillId="6" borderId="8"/>
    <xf numFmtId="170" fontId="10" fillId="6" borderId="8"/>
    <xf numFmtId="169" fontId="13" fillId="6" borderId="8"/>
    <xf numFmtId="171" fontId="10" fillId="6" borderId="8"/>
    <xf numFmtId="0" fontId="22" fillId="0" borderId="0"/>
    <xf numFmtId="44"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9" fontId="1"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5"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5"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33" borderId="0" applyNumberFormat="0" applyBorder="0" applyAlignment="0" applyProtection="0"/>
    <xf numFmtId="0" fontId="49" fillId="17" borderId="0" applyNumberFormat="0" applyBorder="0" applyAlignment="0" applyProtection="0"/>
    <xf numFmtId="0" fontId="50" fillId="18" borderId="0" applyNumberFormat="0" applyBorder="0" applyAlignment="0" applyProtection="0"/>
    <xf numFmtId="0" fontId="51" fillId="34" borderId="24" applyNumberFormat="0" applyAlignment="0" applyProtection="0"/>
    <xf numFmtId="0" fontId="51" fillId="34" borderId="24" applyNumberFormat="0" applyAlignment="0" applyProtection="0"/>
    <xf numFmtId="0" fontId="52" fillId="35" borderId="25" applyNumberFormat="0" applyAlignment="0" applyProtection="0"/>
    <xf numFmtId="0" fontId="53" fillId="0" borderId="26" applyNumberFormat="0" applyFill="0" applyAlignment="0" applyProtection="0"/>
    <xf numFmtId="0" fontId="52" fillId="35" borderId="25" applyNumberFormat="0" applyAlignment="0" applyProtection="0"/>
    <xf numFmtId="179" fontId="54" fillId="0" borderId="0"/>
    <xf numFmtId="179" fontId="54" fillId="0" borderId="0"/>
    <xf numFmtId="179" fontId="54" fillId="0" borderId="0"/>
    <xf numFmtId="179" fontId="54" fillId="0" borderId="0"/>
    <xf numFmtId="179" fontId="54" fillId="0" borderId="0"/>
    <xf numFmtId="179" fontId="54" fillId="0" borderId="0"/>
    <xf numFmtId="179" fontId="54" fillId="0" borderId="0"/>
    <xf numFmtId="179" fontId="54"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6" fillId="0" borderId="0" applyFont="0" applyFill="0" applyBorder="0" applyAlignment="0" applyProtection="0">
      <alignment vertical="top" wrapText="1"/>
      <protection locked="0"/>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alignment vertical="top"/>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55"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8" fillId="0" borderId="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6" fillId="0" borderId="0" applyFont="0" applyFill="0" applyBorder="0" applyAlignment="0" applyProtection="0">
      <alignment vertical="top" wrapText="1"/>
      <protection locked="0"/>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59"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0" fillId="0" borderId="0" applyNumberFormat="0" applyFill="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8" fillId="33" borderId="0" applyNumberFormat="0" applyBorder="0" applyAlignment="0" applyProtection="0"/>
    <xf numFmtId="0" fontId="61" fillId="21" borderId="24" applyNumberFormat="0" applyAlignment="0" applyProtection="0"/>
    <xf numFmtId="180" fontId="2" fillId="0" borderId="0" applyFont="0" applyFill="0" applyBorder="0" applyAlignment="0" applyProtection="0"/>
    <xf numFmtId="0" fontId="62" fillId="0" borderId="0" applyNumberFormat="0" applyFill="0" applyBorder="0" applyAlignment="0" applyProtection="0"/>
    <xf numFmtId="181" fontId="63" fillId="0" borderId="0"/>
    <xf numFmtId="182" fontId="63" fillId="0" borderId="0"/>
    <xf numFmtId="183" fontId="63" fillId="0" borderId="0"/>
    <xf numFmtId="0" fontId="50" fillId="18" borderId="0" applyNumberFormat="0" applyBorder="0" applyAlignment="0" applyProtection="0"/>
    <xf numFmtId="0" fontId="64" fillId="0" borderId="27" applyNumberFormat="0" applyFill="0" applyAlignment="0" applyProtection="0"/>
    <xf numFmtId="0" fontId="65" fillId="0" borderId="28" applyNumberFormat="0" applyFill="0" applyAlignment="0" applyProtection="0"/>
    <xf numFmtId="0" fontId="60" fillId="0" borderId="29" applyNumberFormat="0" applyFill="0" applyAlignment="0" applyProtection="0"/>
    <xf numFmtId="0" fontId="60" fillId="0" borderId="0" applyNumberFormat="0" applyFill="0" applyBorder="0" applyAlignment="0" applyProtection="0"/>
    <xf numFmtId="0" fontId="49" fillId="17" borderId="0" applyNumberFormat="0" applyBorder="0" applyAlignment="0" applyProtection="0"/>
    <xf numFmtId="0" fontId="61" fillId="21" borderId="24" applyNumberFormat="0" applyAlignment="0" applyProtection="0"/>
    <xf numFmtId="0" fontId="53" fillId="0" borderId="26" applyNumberFormat="0" applyFill="0" applyAlignment="0" applyProtection="0"/>
    <xf numFmtId="0" fontId="66" fillId="36" borderId="0" applyNumberFormat="0" applyBorder="0" applyAlignment="0" applyProtection="0"/>
    <xf numFmtId="184" fontId="67" fillId="0" borderId="0"/>
    <xf numFmtId="0" fontId="47" fillId="0" borderId="0"/>
    <xf numFmtId="0" fontId="47" fillId="0" borderId="0"/>
    <xf numFmtId="0" fontId="68" fillId="0" borderId="0"/>
    <xf numFmtId="0" fontId="2" fillId="0" borderId="0"/>
    <xf numFmtId="0" fontId="1" fillId="0" borderId="0"/>
    <xf numFmtId="0" fontId="1" fillId="0" borderId="0"/>
    <xf numFmtId="0" fontId="1" fillId="0" borderId="0"/>
    <xf numFmtId="0" fontId="1" fillId="0" borderId="0"/>
    <xf numFmtId="0" fontId="68" fillId="0" borderId="0"/>
    <xf numFmtId="0" fontId="1" fillId="0" borderId="0"/>
    <xf numFmtId="0" fontId="68" fillId="0" borderId="0"/>
    <xf numFmtId="0" fontId="68" fillId="0" borderId="0"/>
    <xf numFmtId="0" fontId="1" fillId="0" borderId="0"/>
    <xf numFmtId="0" fontId="1" fillId="0" borderId="0"/>
    <xf numFmtId="0" fontId="68" fillId="0" borderId="0"/>
    <xf numFmtId="0" fontId="1" fillId="0" borderId="0"/>
    <xf numFmtId="0" fontId="56" fillId="0" borderId="0" applyAlignment="0">
      <alignment vertical="top" wrapText="1"/>
      <protection locked="0"/>
    </xf>
    <xf numFmtId="0" fontId="3" fillId="0" borderId="0"/>
    <xf numFmtId="0" fontId="1" fillId="0" borderId="0"/>
    <xf numFmtId="0" fontId="68" fillId="0" borderId="0"/>
    <xf numFmtId="0" fontId="1" fillId="0" borderId="0"/>
    <xf numFmtId="0" fontId="68" fillId="0" borderId="0"/>
    <xf numFmtId="0" fontId="68" fillId="0" borderId="0"/>
    <xf numFmtId="0" fontId="68" fillId="0" borderId="0"/>
    <xf numFmtId="0" fontId="1" fillId="0" borderId="0"/>
    <xf numFmtId="0" fontId="68" fillId="0" borderId="0"/>
    <xf numFmtId="0" fontId="3" fillId="0" borderId="0"/>
    <xf numFmtId="0" fontId="1" fillId="0" borderId="0"/>
    <xf numFmtId="0" fontId="1" fillId="0" borderId="0"/>
    <xf numFmtId="0" fontId="68" fillId="0" borderId="0"/>
    <xf numFmtId="0" fontId="1" fillId="0" borderId="0"/>
    <xf numFmtId="0" fontId="3" fillId="0" borderId="0"/>
    <xf numFmtId="0" fontId="1" fillId="0" borderId="0"/>
    <xf numFmtId="0" fontId="1" fillId="0" borderId="0"/>
    <xf numFmtId="0" fontId="68" fillId="0" borderId="0"/>
    <xf numFmtId="41" fontId="3" fillId="0" borderId="0"/>
    <xf numFmtId="41" fontId="3" fillId="0" borderId="0"/>
    <xf numFmtId="41" fontId="3" fillId="0" borderId="0"/>
    <xf numFmtId="41" fontId="3" fillId="0" borderId="0"/>
    <xf numFmtId="41" fontId="3" fillId="0" borderId="0"/>
    <xf numFmtId="41"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41"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2" fillId="0" borderId="0"/>
    <xf numFmtId="0" fontId="68" fillId="0" borderId="0"/>
    <xf numFmtId="41" fontId="3" fillId="0" borderId="0"/>
    <xf numFmtId="0" fontId="1" fillId="0" borderId="0"/>
    <xf numFmtId="0" fontId="68" fillId="0" borderId="0"/>
    <xf numFmtId="41" fontId="3" fillId="0" borderId="0"/>
    <xf numFmtId="0" fontId="55" fillId="0" borderId="0">
      <alignment vertical="top"/>
    </xf>
    <xf numFmtId="41" fontId="3" fillId="0" borderId="0"/>
    <xf numFmtId="0" fontId="68"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41" fontId="3" fillId="0" borderId="0"/>
    <xf numFmtId="0" fontId="3" fillId="0" borderId="0"/>
    <xf numFmtId="41" fontId="3" fillId="0" borderId="0"/>
    <xf numFmtId="0" fontId="3" fillId="0" borderId="0"/>
    <xf numFmtId="0" fontId="3" fillId="0" borderId="0"/>
    <xf numFmtId="0" fontId="2" fillId="0" borderId="0"/>
    <xf numFmtId="0" fontId="59" fillId="0" borderId="0"/>
    <xf numFmtId="0" fontId="55" fillId="0" borderId="0">
      <alignment vertical="top"/>
    </xf>
    <xf numFmtId="0" fontId="1" fillId="0" borderId="0"/>
    <xf numFmtId="0" fontId="1" fillId="0" borderId="0"/>
    <xf numFmtId="0" fontId="3"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41" fontId="3" fillId="0" borderId="0"/>
    <xf numFmtId="41" fontId="3" fillId="0" borderId="0"/>
    <xf numFmtId="0" fontId="1"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185" fontId="69" fillId="0" borderId="0"/>
    <xf numFmtId="0" fontId="1" fillId="0" borderId="0"/>
    <xf numFmtId="0" fontId="1" fillId="0" borderId="0"/>
    <xf numFmtId="0" fontId="1" fillId="0" borderId="0"/>
    <xf numFmtId="0" fontId="68" fillId="0" borderId="0"/>
    <xf numFmtId="0" fontId="2" fillId="0" borderId="0"/>
    <xf numFmtId="0" fontId="2" fillId="0" borderId="0"/>
    <xf numFmtId="0" fontId="1" fillId="0" borderId="0"/>
    <xf numFmtId="0" fontId="1" fillId="0" borderId="0"/>
    <xf numFmtId="41" fontId="3" fillId="0" borderId="0"/>
    <xf numFmtId="41" fontId="3" fillId="0" borderId="0"/>
    <xf numFmtId="0" fontId="2" fillId="0" borderId="0"/>
    <xf numFmtId="0" fontId="1" fillId="0" borderId="0"/>
    <xf numFmtId="0" fontId="68" fillId="0" borderId="0"/>
    <xf numFmtId="0" fontId="1" fillId="0" borderId="0"/>
    <xf numFmtId="0" fontId="1" fillId="0" borderId="0"/>
    <xf numFmtId="0" fontId="3" fillId="0" borderId="0"/>
    <xf numFmtId="0" fontId="3" fillId="0" borderId="0"/>
    <xf numFmtId="0" fontId="2"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3" fillId="0" borderId="0"/>
    <xf numFmtId="0" fontId="1" fillId="0" borderId="0"/>
    <xf numFmtId="41"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2" fillId="37" borderId="30" applyNumberFormat="0" applyFont="0" applyAlignment="0" applyProtection="0"/>
    <xf numFmtId="0" fontId="3" fillId="37" borderId="30" applyNumberFormat="0" applyFont="0" applyAlignment="0" applyProtection="0"/>
    <xf numFmtId="0" fontId="47" fillId="15" borderId="23" applyNumberFormat="0" applyFont="0" applyAlignment="0" applyProtection="0"/>
    <xf numFmtId="0" fontId="47" fillId="15" borderId="23" applyNumberFormat="0" applyFont="0" applyAlignment="0" applyProtection="0"/>
    <xf numFmtId="0" fontId="1" fillId="15" borderId="23" applyNumberFormat="0" applyFont="0" applyAlignment="0" applyProtection="0"/>
    <xf numFmtId="0" fontId="70" fillId="34" borderId="3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alignment vertical="top"/>
    </xf>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0" fontId="71" fillId="0" borderId="0" applyNumberFormat="0" applyFont="0" applyFill="0" applyBorder="0" applyAlignment="0" applyProtection="0">
      <alignment horizontal="left"/>
    </xf>
    <xf numFmtId="15" fontId="71" fillId="0" borderId="0" applyFont="0" applyFill="0" applyBorder="0" applyAlignment="0" applyProtection="0"/>
    <xf numFmtId="4" fontId="71" fillId="0" borderId="0" applyFont="0" applyFill="0" applyBorder="0" applyAlignment="0" applyProtection="0"/>
    <xf numFmtId="0" fontId="70" fillId="34" borderId="31" applyNumberFormat="0" applyAlignment="0" applyProtection="0"/>
    <xf numFmtId="0" fontId="2" fillId="0" borderId="0" applyNumberFormat="0" applyFill="0" applyBorder="0" applyAlignment="0" applyProtection="0"/>
    <xf numFmtId="0" fontId="55" fillId="0" borderId="0" applyNumberFormat="0" applyBorder="0" applyAlignment="0"/>
    <xf numFmtId="0" fontId="72" fillId="0" borderId="0" applyNumberFormat="0" applyBorder="0" applyAlignment="0"/>
    <xf numFmtId="0" fontId="73" fillId="0" borderId="0" applyNumberFormat="0" applyBorder="0" applyAlignment="0"/>
    <xf numFmtId="0" fontId="72" fillId="34" borderId="0" applyNumberFormat="0" applyBorder="0" applyAlignment="0"/>
    <xf numFmtId="0" fontId="72" fillId="0" borderId="0" applyNumberFormat="0" applyBorder="0" applyAlignment="0"/>
    <xf numFmtId="0" fontId="74" fillId="0" borderId="0" applyNumberFormat="0" applyBorder="0" applyAlignment="0"/>
    <xf numFmtId="0" fontId="75" fillId="0" borderId="0" applyNumberFormat="0" applyBorder="0" applyAlignment="0"/>
    <xf numFmtId="0" fontId="76" fillId="0" borderId="0" applyNumberFormat="0" applyBorder="0" applyAlignment="0"/>
    <xf numFmtId="0" fontId="75" fillId="37" borderId="0" applyNumberFormat="0" applyBorder="0" applyAlignment="0"/>
    <xf numFmtId="0" fontId="77" fillId="0" borderId="0" applyNumberFormat="0" applyBorder="0" applyAlignment="0"/>
    <xf numFmtId="0" fontId="78" fillId="0" borderId="0" applyNumberFormat="0" applyBorder="0" applyAlignment="0"/>
    <xf numFmtId="0" fontId="79" fillId="0" borderId="0" applyNumberFormat="0" applyBorder="0" applyAlignment="0"/>
    <xf numFmtId="0" fontId="80" fillId="0" borderId="0" applyNumberFormat="0" applyFill="0" applyBorder="0" applyAlignment="0" applyProtection="0"/>
    <xf numFmtId="0" fontId="6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4" fillId="0" borderId="27" applyNumberFormat="0" applyFill="0" applyAlignment="0" applyProtection="0"/>
    <xf numFmtId="0" fontId="65" fillId="0" borderId="28" applyNumberFormat="0" applyFill="0" applyAlignment="0" applyProtection="0"/>
    <xf numFmtId="0" fontId="60" fillId="0" borderId="29" applyNumberFormat="0" applyFill="0" applyAlignment="0" applyProtection="0"/>
    <xf numFmtId="0" fontId="82" fillId="0" borderId="32" applyNumberFormat="0" applyFill="0" applyAlignment="0" applyProtection="0"/>
    <xf numFmtId="0" fontId="80" fillId="0" borderId="0" applyNumberFormat="0" applyFill="0" applyBorder="0" applyAlignment="0" applyProtection="0"/>
    <xf numFmtId="9" fontId="2" fillId="0" borderId="0" applyFont="0" applyFill="0" applyBorder="0" applyAlignment="0" applyProtection="0"/>
  </cellStyleXfs>
  <cellXfs count="494">
    <xf numFmtId="0" fontId="0" fillId="0" borderId="0" xfId="0"/>
    <xf numFmtId="0" fontId="0" fillId="0" borderId="0" xfId="0" applyFill="1"/>
    <xf numFmtId="0" fontId="0" fillId="0" borderId="0" xfId="0" applyAlignment="1">
      <alignment horizontal="center"/>
    </xf>
    <xf numFmtId="164" fontId="0" fillId="0" borderId="0" xfId="3" applyNumberFormat="1" applyFont="1" applyFill="1"/>
    <xf numFmtId="165" fontId="0" fillId="0" borderId="0" xfId="1" applyNumberFormat="1" applyFont="1" applyFill="1"/>
    <xf numFmtId="0" fontId="6" fillId="5" borderId="0" xfId="0" applyFont="1" applyFill="1"/>
    <xf numFmtId="0" fontId="4" fillId="2" borderId="5" xfId="0" applyFont="1" applyFill="1" applyBorder="1" applyAlignment="1">
      <alignment horizontal="center" vertical="center"/>
    </xf>
    <xf numFmtId="0" fontId="4" fillId="2" borderId="5" xfId="0" applyFont="1" applyFill="1" applyBorder="1" applyAlignment="1">
      <alignment horizontal="center" wrapText="1"/>
    </xf>
    <xf numFmtId="0" fontId="4" fillId="0" borderId="0" xfId="0" applyFont="1"/>
    <xf numFmtId="166" fontId="0" fillId="0" borderId="0" xfId="4" applyNumberFormat="1" applyFont="1"/>
    <xf numFmtId="0" fontId="4" fillId="0" borderId="0" xfId="0" applyFont="1" applyAlignment="1">
      <alignment horizontal="left"/>
    </xf>
    <xf numFmtId="0" fontId="0" fillId="0" borderId="0" xfId="0" applyFont="1" applyAlignment="1">
      <alignment horizontal="left" indent="1"/>
    </xf>
    <xf numFmtId="0" fontId="0" fillId="0" borderId="0" xfId="0" applyAlignment="1">
      <alignment horizontal="left" indent="1"/>
    </xf>
    <xf numFmtId="0" fontId="5" fillId="5" borderId="0" xfId="0" applyFont="1" applyFill="1"/>
    <xf numFmtId="0" fontId="4" fillId="2" borderId="5" xfId="0" applyFont="1" applyFill="1" applyBorder="1" applyAlignment="1">
      <alignment horizontal="center" vertical="center" wrapText="1"/>
    </xf>
    <xf numFmtId="0" fontId="0" fillId="0" borderId="0" xfId="0" applyFont="1"/>
    <xf numFmtId="0" fontId="4" fillId="0" borderId="1" xfId="0" applyFont="1" applyBorder="1"/>
    <xf numFmtId="166" fontId="0" fillId="11" borderId="0" xfId="4" applyNumberFormat="1" applyFont="1" applyFill="1"/>
    <xf numFmtId="166" fontId="0" fillId="3" borderId="0" xfId="4" applyNumberFormat="1" applyFont="1" applyFill="1"/>
    <xf numFmtId="166" fontId="0" fillId="0" borderId="0" xfId="4" applyNumberFormat="1" applyFont="1" applyFill="1"/>
    <xf numFmtId="44" fontId="0" fillId="0" borderId="0" xfId="1" applyNumberFormat="1" applyFont="1" applyFill="1"/>
    <xf numFmtId="0" fontId="0" fillId="0" borderId="0" xfId="0" applyFill="1" applyAlignment="1">
      <alignment horizontal="right"/>
    </xf>
    <xf numFmtId="165" fontId="4" fillId="0" borderId="1" xfId="1" applyNumberFormat="1" applyFont="1" applyFill="1" applyBorder="1"/>
    <xf numFmtId="166" fontId="4" fillId="0" borderId="0" xfId="4" applyNumberFormat="1" applyFont="1" applyFill="1"/>
    <xf numFmtId="0" fontId="4" fillId="0" borderId="0" xfId="0" applyFont="1" applyFill="1"/>
    <xf numFmtId="164" fontId="4" fillId="0" borderId="1" xfId="3" applyNumberFormat="1" applyFont="1" applyFill="1" applyBorder="1"/>
    <xf numFmtId="165" fontId="4" fillId="0" borderId="0" xfId="1" applyNumberFormat="1" applyFont="1" applyFill="1"/>
    <xf numFmtId="9" fontId="0" fillId="0" borderId="0" xfId="4" applyNumberFormat="1" applyFont="1" applyFill="1"/>
    <xf numFmtId="0" fontId="15" fillId="0" borderId="20" xfId="0" applyFont="1" applyBorder="1" applyAlignment="1">
      <alignment horizontal="right" vertical="center" wrapText="1" readingOrder="1"/>
    </xf>
    <xf numFmtId="0" fontId="14" fillId="5" borderId="20" xfId="0" applyFont="1" applyFill="1" applyBorder="1" applyAlignment="1">
      <alignment horizontal="center" vertical="center" wrapText="1" readingOrder="1"/>
    </xf>
    <xf numFmtId="0" fontId="17" fillId="12" borderId="21" xfId="0" applyFont="1" applyFill="1" applyBorder="1" applyAlignment="1">
      <alignment horizontal="right" vertical="center" wrapText="1" indent="1" readingOrder="1"/>
    </xf>
    <xf numFmtId="0" fontId="18" fillId="12" borderId="21" xfId="0" applyFont="1" applyFill="1" applyBorder="1" applyAlignment="1">
      <alignment horizontal="center" vertical="center" wrapText="1" readingOrder="1"/>
    </xf>
    <xf numFmtId="6" fontId="17" fillId="12" borderId="21" xfId="0" applyNumberFormat="1" applyFont="1" applyFill="1" applyBorder="1" applyAlignment="1">
      <alignment horizontal="center" vertical="center" wrapText="1" readingOrder="1"/>
    </xf>
    <xf numFmtId="0" fontId="16" fillId="13" borderId="14" xfId="0" applyFont="1" applyFill="1" applyBorder="1" applyAlignment="1">
      <alignment horizontal="right" vertical="center" wrapText="1" indent="1" readingOrder="1"/>
    </xf>
    <xf numFmtId="37" fontId="16" fillId="13" borderId="14" xfId="0" applyNumberFormat="1" applyFont="1" applyFill="1" applyBorder="1" applyAlignment="1">
      <alignment horizontal="center" vertical="center" wrapText="1" readingOrder="1"/>
    </xf>
    <xf numFmtId="0" fontId="16" fillId="13" borderId="15" xfId="0" applyFont="1" applyFill="1" applyBorder="1" applyAlignment="1">
      <alignment horizontal="right" vertical="center" wrapText="1" indent="1" readingOrder="1"/>
    </xf>
    <xf numFmtId="3" fontId="16" fillId="13" borderId="15" xfId="0" applyNumberFormat="1" applyFont="1" applyFill="1" applyBorder="1" applyAlignment="1">
      <alignment horizontal="center" vertical="center" wrapText="1" readingOrder="1"/>
    </xf>
    <xf numFmtId="0" fontId="16" fillId="13" borderId="9" xfId="0" applyFont="1" applyFill="1" applyBorder="1" applyAlignment="1">
      <alignment horizontal="right" vertical="center" wrapText="1" indent="1" readingOrder="1"/>
    </xf>
    <xf numFmtId="3" fontId="16" fillId="13" borderId="13" xfId="0" applyNumberFormat="1" applyFont="1" applyFill="1" applyBorder="1" applyAlignment="1">
      <alignment horizontal="center" vertical="center" wrapText="1" readingOrder="1"/>
    </xf>
    <xf numFmtId="0" fontId="17" fillId="12" borderId="10" xfId="0" applyFont="1" applyFill="1" applyBorder="1" applyAlignment="1">
      <alignment horizontal="right" vertical="center" wrapText="1" indent="1" readingOrder="1"/>
    </xf>
    <xf numFmtId="6" fontId="17" fillId="12" borderId="10" xfId="0" applyNumberFormat="1" applyFont="1" applyFill="1" applyBorder="1" applyAlignment="1">
      <alignment horizontal="center" vertical="center" wrapText="1" readingOrder="1"/>
    </xf>
    <xf numFmtId="5" fontId="17" fillId="12" borderId="10" xfId="0" applyNumberFormat="1" applyFont="1" applyFill="1" applyBorder="1" applyAlignment="1">
      <alignment horizontal="center" vertical="center" wrapText="1" readingOrder="1"/>
    </xf>
    <xf numFmtId="6" fontId="17" fillId="12" borderId="12" xfId="0" applyNumberFormat="1" applyFont="1" applyFill="1" applyBorder="1" applyAlignment="1">
      <alignment horizontal="center" vertical="center" wrapText="1" readingOrder="1"/>
    </xf>
    <xf numFmtId="0" fontId="16" fillId="13" borderId="14" xfId="0" applyFont="1" applyFill="1" applyBorder="1" applyAlignment="1">
      <alignment horizontal="center" vertical="center" wrapText="1" readingOrder="1"/>
    </xf>
    <xf numFmtId="3" fontId="16" fillId="13" borderId="14" xfId="0" applyNumberFormat="1" applyFont="1" applyFill="1" applyBorder="1" applyAlignment="1">
      <alignment horizontal="center" vertical="center" wrapText="1" readingOrder="1"/>
    </xf>
    <xf numFmtId="0" fontId="16" fillId="13" borderId="15" xfId="0" applyFont="1" applyFill="1" applyBorder="1" applyAlignment="1">
      <alignment horizontal="center" vertical="center" wrapText="1" readingOrder="1"/>
    </xf>
    <xf numFmtId="174" fontId="16" fillId="13" borderId="15" xfId="0" applyNumberFormat="1" applyFont="1" applyFill="1" applyBorder="1" applyAlignment="1">
      <alignment horizontal="center" vertical="center" wrapText="1" readingOrder="1"/>
    </xf>
    <xf numFmtId="37" fontId="16" fillId="13" borderId="15" xfId="0" applyNumberFormat="1" applyFont="1" applyFill="1" applyBorder="1" applyAlignment="1">
      <alignment horizontal="center" vertical="center" wrapText="1" readingOrder="1"/>
    </xf>
    <xf numFmtId="6" fontId="17" fillId="12" borderId="11" xfId="0" applyNumberFormat="1" applyFont="1" applyFill="1" applyBorder="1" applyAlignment="1">
      <alignment horizontal="center" vertical="center" wrapText="1" readingOrder="1"/>
    </xf>
    <xf numFmtId="5" fontId="17" fillId="12" borderId="22" xfId="0" applyNumberFormat="1" applyFont="1" applyFill="1" applyBorder="1" applyAlignment="1">
      <alignment horizontal="center" vertical="center" wrapText="1" readingOrder="1"/>
    </xf>
    <xf numFmtId="6" fontId="0" fillId="0" borderId="0" xfId="0" applyNumberFormat="1"/>
    <xf numFmtId="0" fontId="0" fillId="0" borderId="0" xfId="0" applyAlignment="1">
      <alignment horizontal="center" wrapText="1"/>
    </xf>
    <xf numFmtId="5" fontId="17" fillId="12" borderId="21" xfId="0" applyNumberFormat="1" applyFont="1" applyFill="1" applyBorder="1" applyAlignment="1">
      <alignment horizontal="center" vertical="center" wrapText="1" readingOrder="1"/>
    </xf>
    <xf numFmtId="5" fontId="17" fillId="12" borderId="11" xfId="0" applyNumberFormat="1" applyFont="1" applyFill="1" applyBorder="1" applyAlignment="1">
      <alignment horizontal="center" vertical="center" wrapText="1" readingOrder="1"/>
    </xf>
    <xf numFmtId="0" fontId="25" fillId="0" borderId="10" xfId="0" applyFont="1" applyBorder="1" applyAlignment="1">
      <alignment horizontal="right" vertical="center" wrapText="1" readingOrder="1"/>
    </xf>
    <xf numFmtId="0" fontId="26" fillId="5" borderId="10" xfId="0" applyFont="1" applyFill="1" applyBorder="1" applyAlignment="1">
      <alignment horizontal="center" vertical="center" wrapText="1" readingOrder="1"/>
    </xf>
    <xf numFmtId="0" fontId="24" fillId="13" borderId="10" xfId="0" applyFont="1" applyFill="1" applyBorder="1" applyAlignment="1">
      <alignment horizontal="right" vertical="center" wrapText="1"/>
    </xf>
    <xf numFmtId="0" fontId="24" fillId="13" borderId="20" xfId="0" applyFont="1" applyFill="1" applyBorder="1" applyAlignment="1">
      <alignment horizontal="center" vertical="center" wrapText="1"/>
    </xf>
    <xf numFmtId="0" fontId="10" fillId="13" borderId="20" xfId="0" applyFont="1" applyFill="1" applyBorder="1" applyAlignment="1">
      <alignment horizontal="center" vertical="center" wrapText="1" readingOrder="1"/>
    </xf>
    <xf numFmtId="0" fontId="27" fillId="12" borderId="10" xfId="0" applyFont="1" applyFill="1" applyBorder="1" applyAlignment="1">
      <alignment horizontal="right" vertical="center" wrapText="1" readingOrder="1"/>
    </xf>
    <xf numFmtId="6" fontId="27" fillId="12" borderId="21" xfId="0" applyNumberFormat="1" applyFont="1" applyFill="1" applyBorder="1" applyAlignment="1">
      <alignment horizontal="center" vertical="center" wrapText="1" readingOrder="1"/>
    </xf>
    <xf numFmtId="0" fontId="10" fillId="13" borderId="20" xfId="0" applyFont="1" applyFill="1" applyBorder="1" applyAlignment="1">
      <alignment horizontal="right" vertical="center" wrapText="1" readingOrder="1"/>
    </xf>
    <xf numFmtId="0" fontId="27" fillId="13" borderId="20" xfId="0" applyFont="1" applyFill="1" applyBorder="1" applyAlignment="1">
      <alignment horizontal="center" vertical="center" wrapText="1" readingOrder="1"/>
    </xf>
    <xf numFmtId="0" fontId="27" fillId="12" borderId="21" xfId="0" applyFont="1" applyFill="1" applyBorder="1" applyAlignment="1">
      <alignment horizontal="right" vertical="center" wrapText="1" readingOrder="1"/>
    </xf>
    <xf numFmtId="3" fontId="27" fillId="12" borderId="21" xfId="0" applyNumberFormat="1" applyFont="1" applyFill="1" applyBorder="1" applyAlignment="1">
      <alignment horizontal="center" vertical="center" wrapText="1" readingOrder="1"/>
    </xf>
    <xf numFmtId="0" fontId="27" fillId="13" borderId="10" xfId="0" applyFont="1" applyFill="1" applyBorder="1" applyAlignment="1">
      <alignment horizontal="right" vertical="center" wrapText="1" readingOrder="1"/>
    </xf>
    <xf numFmtId="0" fontId="27" fillId="13" borderId="20" xfId="0" applyFont="1" applyFill="1" applyBorder="1" applyAlignment="1">
      <alignment horizontal="right" vertical="center" wrapText="1" readingOrder="1"/>
    </xf>
    <xf numFmtId="0" fontId="10" fillId="12" borderId="21" xfId="0" applyFont="1" applyFill="1" applyBorder="1" applyAlignment="1">
      <alignment horizontal="right" vertical="center" wrapText="1" readingOrder="1"/>
    </xf>
    <xf numFmtId="6" fontId="10" fillId="12" borderId="21" xfId="0" applyNumberFormat="1" applyFont="1" applyFill="1" applyBorder="1" applyAlignment="1">
      <alignment horizontal="center" vertical="center" wrapText="1" readingOrder="1"/>
    </xf>
    <xf numFmtId="0" fontId="10" fillId="13" borderId="10" xfId="0" applyFont="1" applyFill="1" applyBorder="1" applyAlignment="1">
      <alignment horizontal="right" vertical="center" wrapText="1" readingOrder="1"/>
    </xf>
    <xf numFmtId="0" fontId="24" fillId="13" borderId="10" xfId="0" applyFont="1" applyFill="1" applyBorder="1" applyAlignment="1">
      <alignment horizontal="center" vertical="center" wrapText="1"/>
    </xf>
    <xf numFmtId="0" fontId="27" fillId="13" borderId="10" xfId="0" applyFont="1" applyFill="1" applyBorder="1" applyAlignment="1">
      <alignment horizontal="center" vertical="center" wrapText="1" readingOrder="1"/>
    </xf>
    <xf numFmtId="5" fontId="27" fillId="12" borderId="21" xfId="0" applyNumberFormat="1" applyFont="1" applyFill="1" applyBorder="1" applyAlignment="1">
      <alignment horizontal="center" vertical="center" wrapText="1" readingOrder="1"/>
    </xf>
    <xf numFmtId="175" fontId="27" fillId="12" borderId="10" xfId="0" applyNumberFormat="1" applyFont="1" applyFill="1" applyBorder="1" applyAlignment="1">
      <alignment horizontal="center" vertical="center" wrapText="1" readingOrder="1"/>
    </xf>
    <xf numFmtId="175" fontId="27" fillId="13" borderId="20" xfId="0" applyNumberFormat="1" applyFont="1" applyFill="1" applyBorder="1" applyAlignment="1">
      <alignment horizontal="center" vertical="center" wrapText="1" readingOrder="1"/>
    </xf>
    <xf numFmtId="175" fontId="27" fillId="12" borderId="21" xfId="0" applyNumberFormat="1" applyFont="1" applyFill="1" applyBorder="1" applyAlignment="1">
      <alignment horizontal="center" vertical="center" wrapText="1" readingOrder="1"/>
    </xf>
    <xf numFmtId="37" fontId="27" fillId="12" borderId="21" xfId="0" applyNumberFormat="1" applyFont="1" applyFill="1" applyBorder="1" applyAlignment="1">
      <alignment horizontal="center" vertical="center" wrapText="1" readingOrder="1"/>
    </xf>
    <xf numFmtId="37" fontId="27" fillId="13" borderId="20" xfId="0" applyNumberFormat="1" applyFont="1" applyFill="1" applyBorder="1" applyAlignment="1">
      <alignment horizontal="center" vertical="center" wrapText="1" readingOrder="1"/>
    </xf>
    <xf numFmtId="7" fontId="10" fillId="13" borderId="10" xfId="0" applyNumberFormat="1" applyFont="1" applyFill="1" applyBorder="1" applyAlignment="1">
      <alignment horizontal="center" vertical="center" wrapText="1" readingOrder="1"/>
    </xf>
    <xf numFmtId="8" fontId="28" fillId="13" borderId="20" xfId="0" applyNumberFormat="1" applyFont="1" applyFill="1" applyBorder="1" applyAlignment="1">
      <alignment horizontal="center" vertical="center" wrapText="1" readingOrder="1"/>
    </xf>
    <xf numFmtId="0" fontId="30" fillId="0" borderId="0" xfId="0" applyFont="1"/>
    <xf numFmtId="0" fontId="30" fillId="0" borderId="0" xfId="0" applyFont="1" applyFill="1"/>
    <xf numFmtId="0" fontId="31" fillId="4" borderId="0" xfId="0" applyFont="1" applyFill="1"/>
    <xf numFmtId="0" fontId="30" fillId="4" borderId="0" xfId="0" applyFont="1" applyFill="1"/>
    <xf numFmtId="0" fontId="30" fillId="4" borderId="0" xfId="0" applyFont="1" applyFill="1" applyBorder="1" applyAlignment="1">
      <alignment horizontal="center"/>
    </xf>
    <xf numFmtId="0" fontId="31" fillId="0" borderId="0" xfId="0" applyFont="1" applyAlignment="1">
      <alignment wrapText="1"/>
    </xf>
    <xf numFmtId="0" fontId="33" fillId="0" borderId="0" xfId="0" applyFont="1"/>
    <xf numFmtId="0" fontId="30" fillId="9" borderId="5" xfId="0" applyFont="1" applyFill="1" applyBorder="1" applyAlignment="1">
      <alignment horizontal="center" vertical="center"/>
    </xf>
    <xf numFmtId="0" fontId="30" fillId="7" borderId="4" xfId="0" applyFont="1" applyFill="1" applyBorder="1" applyAlignment="1">
      <alignment horizontal="center" vertical="center"/>
    </xf>
    <xf numFmtId="0" fontId="30" fillId="7" borderId="5" xfId="0" applyFont="1" applyFill="1" applyBorder="1" applyAlignment="1">
      <alignment horizontal="center" vertical="center"/>
    </xf>
    <xf numFmtId="0" fontId="30" fillId="7" borderId="3" xfId="0" applyFont="1" applyFill="1" applyBorder="1" applyAlignment="1">
      <alignment horizontal="center" vertical="center"/>
    </xf>
    <xf numFmtId="0" fontId="34" fillId="0" borderId="0" xfId="0" applyFont="1"/>
    <xf numFmtId="0" fontId="34" fillId="14" borderId="16" xfId="0" applyFont="1" applyFill="1" applyBorder="1"/>
    <xf numFmtId="0" fontId="32" fillId="9" borderId="16" xfId="0" applyFont="1" applyFill="1" applyBorder="1" applyAlignment="1">
      <alignment horizontal="center" vertical="center"/>
    </xf>
    <xf numFmtId="0" fontId="32" fillId="0" borderId="0" xfId="0" applyFont="1" applyBorder="1" applyAlignment="1">
      <alignment horizontal="center" vertical="center"/>
    </xf>
    <xf numFmtId="0" fontId="35" fillId="0" borderId="0" xfId="0" applyFont="1"/>
    <xf numFmtId="0" fontId="35" fillId="14" borderId="16" xfId="0" applyFont="1" applyFill="1" applyBorder="1"/>
    <xf numFmtId="0" fontId="36" fillId="0" borderId="0" xfId="0" applyFont="1"/>
    <xf numFmtId="0" fontId="30" fillId="0" borderId="0" xfId="0" applyFont="1" applyAlignment="1">
      <alignment horizontal="left"/>
    </xf>
    <xf numFmtId="165" fontId="33" fillId="10" borderId="0" xfId="1" applyNumberFormat="1" applyFont="1" applyFill="1" applyBorder="1" applyAlignment="1">
      <alignment horizontal="right"/>
    </xf>
    <xf numFmtId="165" fontId="30" fillId="9" borderId="16" xfId="1" applyNumberFormat="1" applyFont="1" applyFill="1" applyBorder="1" applyAlignment="1">
      <alignment horizontal="right"/>
    </xf>
    <xf numFmtId="165" fontId="30" fillId="10" borderId="0" xfId="1" applyNumberFormat="1" applyFont="1" applyFill="1" applyBorder="1" applyAlignment="1">
      <alignment horizontal="right"/>
    </xf>
    <xf numFmtId="164" fontId="32" fillId="0" borderId="0" xfId="3" applyNumberFormat="1" applyFont="1"/>
    <xf numFmtId="165" fontId="32" fillId="0" borderId="0" xfId="1" applyNumberFormat="1" applyFont="1" applyFill="1"/>
    <xf numFmtId="0" fontId="32" fillId="0" borderId="0" xfId="0" applyFont="1"/>
    <xf numFmtId="169" fontId="30" fillId="9" borderId="16" xfId="4" applyNumberFormat="1" applyFont="1" applyFill="1" applyBorder="1" applyAlignment="1">
      <alignment horizontal="right"/>
    </xf>
    <xf numFmtId="169" fontId="33" fillId="10" borderId="0" xfId="4" applyNumberFormat="1" applyFont="1" applyFill="1" applyBorder="1" applyAlignment="1">
      <alignment horizontal="right"/>
    </xf>
    <xf numFmtId="169" fontId="30" fillId="10" borderId="0" xfId="4" applyNumberFormat="1" applyFont="1" applyFill="1" applyBorder="1" applyAlignment="1">
      <alignment horizontal="right"/>
    </xf>
    <xf numFmtId="166" fontId="30" fillId="0" borderId="0" xfId="4" applyNumberFormat="1" applyFont="1"/>
    <xf numFmtId="166" fontId="30" fillId="0" borderId="0" xfId="4" applyNumberFormat="1" applyFont="1" applyFill="1"/>
    <xf numFmtId="0" fontId="30" fillId="14" borderId="16" xfId="0" applyFont="1" applyFill="1" applyBorder="1" applyAlignment="1">
      <alignment horizontal="left"/>
    </xf>
    <xf numFmtId="0" fontId="38" fillId="10" borderId="0" xfId="0" applyFont="1" applyFill="1" applyBorder="1" applyAlignment="1">
      <alignment horizontal="right"/>
    </xf>
    <xf numFmtId="0" fontId="32" fillId="9" borderId="16" xfId="0" applyFont="1" applyFill="1" applyBorder="1" applyAlignment="1">
      <alignment horizontal="right"/>
    </xf>
    <xf numFmtId="0" fontId="32" fillId="10" borderId="0" xfId="0" applyFont="1" applyFill="1" applyBorder="1" applyAlignment="1">
      <alignment horizontal="right"/>
    </xf>
    <xf numFmtId="166" fontId="33" fillId="0" borderId="0" xfId="4" applyNumberFormat="1" applyFont="1"/>
    <xf numFmtId="164" fontId="30" fillId="0" borderId="0" xfId="3" applyNumberFormat="1" applyFont="1"/>
    <xf numFmtId="0" fontId="32" fillId="0" borderId="0" xfId="0" applyFont="1" applyFill="1"/>
    <xf numFmtId="42" fontId="30" fillId="14" borderId="16" xfId="0" applyNumberFormat="1" applyFont="1" applyFill="1" applyBorder="1" applyAlignment="1">
      <alignment horizontal="left"/>
    </xf>
    <xf numFmtId="165" fontId="32" fillId="0" borderId="0" xfId="0" applyNumberFormat="1" applyFont="1"/>
    <xf numFmtId="166" fontId="32" fillId="0" borderId="0" xfId="4" applyNumberFormat="1" applyFont="1"/>
    <xf numFmtId="0" fontId="32" fillId="0" borderId="0" xfId="0" applyFont="1" applyAlignment="1">
      <alignment horizontal="left"/>
    </xf>
    <xf numFmtId="44" fontId="32" fillId="14" borderId="16" xfId="0" applyNumberFormat="1" applyFont="1" applyFill="1" applyBorder="1" applyAlignment="1">
      <alignment horizontal="left"/>
    </xf>
    <xf numFmtId="44" fontId="32" fillId="0" borderId="0" xfId="0" applyNumberFormat="1" applyFont="1" applyAlignment="1">
      <alignment horizontal="left"/>
    </xf>
    <xf numFmtId="44" fontId="33" fillId="10" borderId="0" xfId="1" applyNumberFormat="1" applyFont="1" applyFill="1" applyBorder="1" applyAlignment="1">
      <alignment horizontal="right"/>
    </xf>
    <xf numFmtId="44" fontId="30" fillId="9" borderId="16" xfId="1" applyNumberFormat="1" applyFont="1" applyFill="1" applyBorder="1" applyAlignment="1">
      <alignment horizontal="right"/>
    </xf>
    <xf numFmtId="44" fontId="30" fillId="9" borderId="16" xfId="1" applyFont="1" applyFill="1" applyBorder="1" applyAlignment="1">
      <alignment horizontal="right"/>
    </xf>
    <xf numFmtId="44" fontId="30" fillId="10" borderId="0" xfId="1" applyFont="1" applyFill="1" applyBorder="1" applyAlignment="1">
      <alignment horizontal="right"/>
    </xf>
    <xf numFmtId="172" fontId="32" fillId="0" borderId="0" xfId="1" applyNumberFormat="1" applyFont="1" applyFill="1"/>
    <xf numFmtId="0" fontId="30" fillId="0" borderId="0" xfId="0" applyFont="1" applyAlignment="1">
      <alignment horizontal="left" wrapText="1"/>
    </xf>
    <xf numFmtId="164" fontId="30" fillId="14" borderId="16" xfId="3" applyNumberFormat="1" applyFont="1" applyFill="1" applyBorder="1" applyAlignment="1">
      <alignment horizontal="left" wrapText="1"/>
    </xf>
    <xf numFmtId="164" fontId="30" fillId="0" borderId="0" xfId="3" applyNumberFormat="1" applyFont="1" applyAlignment="1">
      <alignment horizontal="left" wrapText="1"/>
    </xf>
    <xf numFmtId="164" fontId="33" fillId="10" borderId="0" xfId="3" applyNumberFormat="1" applyFont="1" applyFill="1" applyBorder="1" applyAlignment="1">
      <alignment horizontal="right"/>
    </xf>
    <xf numFmtId="164" fontId="30" fillId="9" borderId="16" xfId="3" applyNumberFormat="1" applyFont="1" applyFill="1" applyBorder="1" applyAlignment="1">
      <alignment horizontal="right"/>
    </xf>
    <xf numFmtId="164" fontId="30" fillId="10" borderId="0" xfId="3" applyNumberFormat="1" applyFont="1" applyFill="1" applyBorder="1" applyAlignment="1">
      <alignment horizontal="right"/>
    </xf>
    <xf numFmtId="0" fontId="38" fillId="10" borderId="0" xfId="0" applyFont="1" applyFill="1" applyAlignment="1">
      <alignment horizontal="right"/>
    </xf>
    <xf numFmtId="0" fontId="32" fillId="10" borderId="0" xfId="0" applyFont="1" applyFill="1" applyAlignment="1">
      <alignment horizontal="right"/>
    </xf>
    <xf numFmtId="0" fontId="30" fillId="0" borderId="0" xfId="0" applyFont="1" applyFill="1" applyAlignment="1">
      <alignment horizontal="left"/>
    </xf>
    <xf numFmtId="42" fontId="30" fillId="0" borderId="0" xfId="0" applyNumberFormat="1" applyFont="1" applyFill="1" applyAlignment="1">
      <alignment horizontal="left"/>
    </xf>
    <xf numFmtId="0" fontId="30" fillId="14" borderId="16" xfId="0" applyFont="1" applyFill="1" applyBorder="1" applyAlignment="1">
      <alignment horizontal="right"/>
    </xf>
    <xf numFmtId="0" fontId="30" fillId="0" borderId="0" xfId="0" applyFont="1" applyFill="1" applyAlignment="1">
      <alignment horizontal="right"/>
    </xf>
    <xf numFmtId="0" fontId="30" fillId="0" borderId="0" xfId="0" applyFont="1" applyFill="1" applyAlignment="1">
      <alignment horizontal="left" wrapText="1"/>
    </xf>
    <xf numFmtId="165" fontId="30" fillId="0" borderId="0" xfId="1" applyNumberFormat="1" applyFont="1" applyFill="1" applyAlignment="1">
      <alignment horizontal="left" wrapText="1"/>
    </xf>
    <xf numFmtId="165" fontId="30" fillId="0" borderId="0" xfId="1" applyNumberFormat="1" applyFont="1" applyFill="1" applyAlignment="1">
      <alignment horizontal="left"/>
    </xf>
    <xf numFmtId="165" fontId="30" fillId="10" borderId="0" xfId="1" applyNumberFormat="1" applyFont="1" applyFill="1" applyAlignment="1">
      <alignment horizontal="right"/>
    </xf>
    <xf numFmtId="165" fontId="30" fillId="9" borderId="17" xfId="1" applyNumberFormat="1" applyFont="1" applyFill="1" applyBorder="1" applyAlignment="1">
      <alignment horizontal="right"/>
    </xf>
    <xf numFmtId="0" fontId="30" fillId="0" borderId="0" xfId="0" applyFont="1" applyAlignment="1">
      <alignment wrapText="1"/>
    </xf>
    <xf numFmtId="0" fontId="39" fillId="0" borderId="0" xfId="0" applyFont="1"/>
    <xf numFmtId="165" fontId="30" fillId="0" borderId="0" xfId="0" applyNumberFormat="1" applyFont="1"/>
    <xf numFmtId="44" fontId="30" fillId="0" borderId="0" xfId="0" applyNumberFormat="1" applyFont="1"/>
    <xf numFmtId="0" fontId="30" fillId="10" borderId="0" xfId="0" applyFont="1" applyFill="1"/>
    <xf numFmtId="0" fontId="32" fillId="10" borderId="0" xfId="0" applyFont="1" applyFill="1" applyBorder="1" applyAlignment="1">
      <alignment horizontal="center"/>
    </xf>
    <xf numFmtId="0" fontId="30" fillId="10" borderId="0" xfId="0" applyFont="1" applyFill="1" applyAlignment="1">
      <alignment readingOrder="1"/>
    </xf>
    <xf numFmtId="0" fontId="29" fillId="10" borderId="0" xfId="0" applyFont="1" applyFill="1"/>
    <xf numFmtId="0" fontId="31" fillId="10" borderId="0" xfId="0" applyFont="1" applyFill="1"/>
    <xf numFmtId="0" fontId="30" fillId="10" borderId="4" xfId="0" applyFont="1" applyFill="1" applyBorder="1" applyAlignment="1">
      <alignment horizontal="center" vertical="center"/>
    </xf>
    <xf numFmtId="0" fontId="30" fillId="10" borderId="5" xfId="0" applyFont="1" applyFill="1" applyBorder="1" applyAlignment="1">
      <alignment horizontal="center" vertical="center"/>
    </xf>
    <xf numFmtId="0" fontId="35" fillId="10" borderId="0" xfId="0" applyFont="1" applyFill="1"/>
    <xf numFmtId="0" fontId="35" fillId="9" borderId="18" xfId="0" applyFont="1" applyFill="1" applyBorder="1"/>
    <xf numFmtId="0" fontId="29" fillId="10" borderId="0" xfId="0" applyFont="1" applyFill="1" applyBorder="1"/>
    <xf numFmtId="0" fontId="29" fillId="9" borderId="16" xfId="0" applyFont="1" applyFill="1" applyBorder="1"/>
    <xf numFmtId="0" fontId="30" fillId="14" borderId="16" xfId="0" applyFont="1" applyFill="1" applyBorder="1"/>
    <xf numFmtId="164" fontId="30" fillId="14" borderId="16" xfId="3" applyNumberFormat="1" applyFont="1" applyFill="1" applyBorder="1"/>
    <xf numFmtId="164" fontId="30" fillId="10" borderId="0" xfId="3" applyNumberFormat="1" applyFont="1" applyFill="1"/>
    <xf numFmtId="165" fontId="30" fillId="10" borderId="0" xfId="1" applyNumberFormat="1" applyFont="1" applyFill="1" applyBorder="1" applyAlignment="1">
      <alignment horizontal="right" vertical="center"/>
    </xf>
    <xf numFmtId="165" fontId="30" fillId="9" borderId="16" xfId="1" applyNumberFormat="1" applyFont="1" applyFill="1" applyBorder="1"/>
    <xf numFmtId="165" fontId="30" fillId="10" borderId="0" xfId="1" applyNumberFormat="1" applyFont="1" applyFill="1"/>
    <xf numFmtId="165" fontId="30" fillId="9" borderId="16" xfId="1" applyNumberFormat="1" applyFont="1" applyFill="1" applyBorder="1" applyAlignment="1">
      <alignment horizontal="right" vertical="center"/>
    </xf>
    <xf numFmtId="0" fontId="30" fillId="10" borderId="0" xfId="0" applyFont="1" applyFill="1" applyAlignment="1">
      <alignment horizontal="left" indent="2"/>
    </xf>
    <xf numFmtId="164" fontId="30" fillId="14" borderId="16" xfId="3" applyNumberFormat="1" applyFont="1" applyFill="1" applyBorder="1" applyAlignment="1">
      <alignment horizontal="left" indent="2"/>
    </xf>
    <xf numFmtId="164" fontId="30" fillId="10" borderId="0" xfId="3" applyNumberFormat="1" applyFont="1" applyFill="1" applyBorder="1"/>
    <xf numFmtId="164" fontId="30" fillId="9" borderId="16" xfId="3" applyNumberFormat="1" applyFont="1" applyFill="1" applyBorder="1" applyAlignment="1">
      <alignment horizontal="left" indent="2"/>
    </xf>
    <xf numFmtId="164" fontId="30" fillId="10" borderId="0" xfId="3" applyNumberFormat="1" applyFont="1" applyFill="1" applyAlignment="1">
      <alignment horizontal="left" indent="2"/>
    </xf>
    <xf numFmtId="164" fontId="30" fillId="9" borderId="16" xfId="3" applyNumberFormat="1" applyFont="1" applyFill="1" applyBorder="1"/>
    <xf numFmtId="43" fontId="30" fillId="10" borderId="0" xfId="0" applyNumberFormat="1" applyFont="1" applyFill="1" applyAlignment="1">
      <alignment horizontal="right"/>
    </xf>
    <xf numFmtId="0" fontId="30" fillId="10" borderId="0" xfId="0" applyFont="1" applyFill="1" applyAlignment="1">
      <alignment horizontal="left" wrapText="1" indent="2"/>
    </xf>
    <xf numFmtId="164" fontId="30" fillId="14" borderId="16" xfId="3" applyNumberFormat="1" applyFont="1" applyFill="1" applyBorder="1" applyAlignment="1"/>
    <xf numFmtId="43" fontId="30" fillId="10" borderId="0" xfId="0" applyNumberFormat="1" applyFont="1" applyFill="1" applyAlignment="1"/>
    <xf numFmtId="164" fontId="30" fillId="9" borderId="16" xfId="3" applyNumberFormat="1" applyFont="1" applyFill="1" applyBorder="1" applyAlignment="1">
      <alignment horizontal="left" wrapText="1" indent="2"/>
    </xf>
    <xf numFmtId="165" fontId="30" fillId="10" borderId="1" xfId="1" applyNumberFormat="1" applyFont="1" applyFill="1" applyBorder="1" applyAlignment="1">
      <alignment horizontal="right"/>
    </xf>
    <xf numFmtId="165" fontId="30" fillId="9" borderId="5" xfId="1" applyNumberFormat="1" applyFont="1" applyFill="1" applyBorder="1"/>
    <xf numFmtId="165" fontId="30" fillId="9" borderId="5" xfId="1" applyNumberFormat="1" applyFont="1" applyFill="1" applyBorder="1" applyAlignment="1">
      <alignment horizontal="right"/>
    </xf>
    <xf numFmtId="164" fontId="30" fillId="10" borderId="0" xfId="3" applyNumberFormat="1" applyFont="1" applyFill="1" applyBorder="1" applyAlignment="1">
      <alignment horizontal="right" vertical="center"/>
    </xf>
    <xf numFmtId="164" fontId="30" fillId="9" borderId="16" xfId="3" applyNumberFormat="1" applyFont="1" applyFill="1" applyBorder="1" applyAlignment="1">
      <alignment horizontal="right" vertical="center"/>
    </xf>
    <xf numFmtId="0" fontId="30" fillId="9" borderId="16" xfId="0" applyFont="1" applyFill="1" applyBorder="1"/>
    <xf numFmtId="0" fontId="30" fillId="10" borderId="0" xfId="0" applyFont="1" applyFill="1" applyBorder="1"/>
    <xf numFmtId="164" fontId="30" fillId="14" borderId="16" xfId="3" applyNumberFormat="1" applyFont="1" applyFill="1" applyBorder="1" applyAlignment="1">
      <alignment horizontal="left" wrapText="1" indent="2"/>
    </xf>
    <xf numFmtId="165" fontId="30" fillId="10" borderId="1" xfId="1" applyNumberFormat="1" applyFont="1" applyFill="1" applyBorder="1"/>
    <xf numFmtId="43" fontId="30" fillId="10" borderId="0" xfId="0" applyNumberFormat="1" applyFont="1" applyFill="1" applyAlignment="1">
      <alignment horizontal="left" indent="2"/>
    </xf>
    <xf numFmtId="43" fontId="30" fillId="10" borderId="0" xfId="0" applyNumberFormat="1" applyFont="1" applyFill="1" applyAlignment="1">
      <alignment horizontal="left" wrapText="1" indent="2"/>
    </xf>
    <xf numFmtId="164" fontId="30" fillId="10" borderId="0" xfId="3" applyNumberFormat="1" applyFont="1" applyFill="1" applyAlignment="1"/>
    <xf numFmtId="164" fontId="30" fillId="10" borderId="0" xfId="3" applyNumberFormat="1" applyFont="1" applyFill="1" applyAlignment="1">
      <alignment wrapText="1"/>
    </xf>
    <xf numFmtId="164" fontId="30" fillId="9" borderId="17" xfId="3" applyNumberFormat="1" applyFont="1" applyFill="1" applyBorder="1"/>
    <xf numFmtId="0" fontId="29" fillId="14" borderId="16" xfId="0" applyFont="1" applyFill="1" applyBorder="1"/>
    <xf numFmtId="165" fontId="30" fillId="9" borderId="16" xfId="0" applyNumberFormat="1" applyFont="1" applyFill="1" applyBorder="1"/>
    <xf numFmtId="164" fontId="30" fillId="9" borderId="18" xfId="3" applyNumberFormat="1" applyFont="1" applyFill="1" applyBorder="1"/>
    <xf numFmtId="164" fontId="30" fillId="10" borderId="0" xfId="3" applyNumberFormat="1" applyFont="1" applyFill="1" applyAlignment="1">
      <alignment horizontal="right" indent="2"/>
    </xf>
    <xf numFmtId="165" fontId="30" fillId="9" borderId="19" xfId="1" applyNumberFormat="1" applyFont="1" applyFill="1" applyBorder="1"/>
    <xf numFmtId="165" fontId="30" fillId="10" borderId="2" xfId="1" applyNumberFormat="1" applyFont="1" applyFill="1" applyBorder="1"/>
    <xf numFmtId="164" fontId="30" fillId="10" borderId="0" xfId="0" applyNumberFormat="1" applyFont="1" applyFill="1"/>
    <xf numFmtId="164" fontId="29" fillId="10" borderId="0" xfId="3" applyNumberFormat="1" applyFont="1" applyFill="1"/>
    <xf numFmtId="164" fontId="29" fillId="10" borderId="0" xfId="0" applyNumberFormat="1" applyFont="1" applyFill="1"/>
    <xf numFmtId="0" fontId="32" fillId="4" borderId="0" xfId="0" applyFont="1" applyFill="1" applyBorder="1" applyAlignment="1">
      <alignment horizontal="center"/>
    </xf>
    <xf numFmtId="0" fontId="30" fillId="9" borderId="18" xfId="0" applyFont="1" applyFill="1" applyBorder="1"/>
    <xf numFmtId="0" fontId="30" fillId="4" borderId="0" xfId="0" applyFont="1" applyFill="1" applyBorder="1"/>
    <xf numFmtId="0" fontId="34" fillId="4" borderId="0" xfId="0" applyFont="1" applyFill="1"/>
    <xf numFmtId="0" fontId="34" fillId="9" borderId="16" xfId="0" applyFont="1" applyFill="1" applyBorder="1"/>
    <xf numFmtId="0" fontId="35" fillId="4" borderId="0" xfId="0" applyFont="1" applyFill="1"/>
    <xf numFmtId="0" fontId="35" fillId="9" borderId="16" xfId="0" applyFont="1" applyFill="1" applyBorder="1"/>
    <xf numFmtId="165" fontId="30" fillId="9" borderId="16" xfId="1" applyNumberFormat="1" applyFont="1" applyFill="1" applyBorder="1" applyAlignment="1"/>
    <xf numFmtId="0" fontId="30" fillId="4" borderId="0" xfId="0" applyFont="1" applyFill="1" applyAlignment="1">
      <alignment horizontal="left" indent="1"/>
    </xf>
    <xf numFmtId="164" fontId="30" fillId="9" borderId="16" xfId="3" applyNumberFormat="1" applyFont="1" applyFill="1" applyBorder="1" applyAlignment="1">
      <alignment horizontal="left" indent="1"/>
    </xf>
    <xf numFmtId="41" fontId="30" fillId="4" borderId="0" xfId="0" applyNumberFormat="1" applyFont="1" applyFill="1" applyAlignment="1">
      <alignment horizontal="left" indent="1"/>
    </xf>
    <xf numFmtId="41" fontId="30" fillId="9" borderId="16" xfId="0" applyNumberFormat="1" applyFont="1" applyFill="1" applyBorder="1" applyAlignment="1">
      <alignment horizontal="left" indent="1"/>
    </xf>
    <xf numFmtId="164" fontId="30" fillId="10" borderId="0" xfId="3" applyNumberFormat="1" applyFont="1" applyFill="1" applyBorder="1" applyAlignment="1"/>
    <xf numFmtId="164" fontId="30" fillId="9" borderId="16" xfId="0" applyNumberFormat="1" applyFont="1" applyFill="1" applyBorder="1" applyAlignment="1">
      <alignment horizontal="left" indent="1"/>
    </xf>
    <xf numFmtId="164" fontId="30" fillId="9" borderId="16" xfId="3" applyNumberFormat="1" applyFont="1" applyFill="1" applyBorder="1" applyAlignment="1"/>
    <xf numFmtId="0" fontId="30" fillId="4" borderId="0" xfId="0" applyFont="1" applyFill="1" applyAlignment="1">
      <alignment horizontal="left" wrapText="1" indent="1"/>
    </xf>
    <xf numFmtId="41" fontId="30" fillId="9" borderId="16" xfId="0" applyNumberFormat="1" applyFont="1" applyFill="1" applyBorder="1" applyAlignment="1">
      <alignment horizontal="left" wrapText="1" indent="1"/>
    </xf>
    <xf numFmtId="164" fontId="30" fillId="9" borderId="16" xfId="3" applyNumberFormat="1" applyFont="1" applyFill="1" applyBorder="1" applyAlignment="1">
      <alignment horizontal="left" wrapText="1" indent="1"/>
    </xf>
    <xf numFmtId="165" fontId="30" fillId="9" borderId="19" xfId="1" applyNumberFormat="1" applyFont="1" applyFill="1" applyBorder="1" applyAlignment="1">
      <alignment horizontal="right"/>
    </xf>
    <xf numFmtId="165" fontId="30" fillId="10" borderId="2" xfId="1" applyNumberFormat="1" applyFont="1" applyFill="1" applyBorder="1" applyAlignment="1">
      <alignment horizontal="right"/>
    </xf>
    <xf numFmtId="44" fontId="30" fillId="10" borderId="0" xfId="1" applyFont="1" applyFill="1" applyBorder="1" applyAlignment="1">
      <alignment horizontal="right" vertical="center"/>
    </xf>
    <xf numFmtId="44" fontId="30" fillId="4" borderId="0" xfId="1" applyFont="1" applyFill="1" applyBorder="1" applyAlignment="1">
      <alignment horizontal="right" vertical="center"/>
    </xf>
    <xf numFmtId="44" fontId="30" fillId="9" borderId="16" xfId="1" applyFont="1" applyFill="1" applyBorder="1" applyAlignment="1">
      <alignment horizontal="right" vertical="center"/>
    </xf>
    <xf numFmtId="43" fontId="30" fillId="9" borderId="16" xfId="0" applyNumberFormat="1" applyFont="1" applyFill="1" applyBorder="1" applyAlignment="1">
      <alignment horizontal="left" indent="2"/>
    </xf>
    <xf numFmtId="43" fontId="30" fillId="9" borderId="16" xfId="3" applyNumberFormat="1" applyFont="1" applyFill="1" applyBorder="1" applyAlignment="1">
      <alignment horizontal="right" vertical="center"/>
    </xf>
    <xf numFmtId="43" fontId="30" fillId="10" borderId="0" xfId="3" applyNumberFormat="1" applyFont="1" applyFill="1" applyBorder="1" applyAlignment="1">
      <alignment horizontal="right" vertical="center"/>
    </xf>
    <xf numFmtId="164" fontId="30" fillId="4" borderId="0" xfId="3" applyNumberFormat="1" applyFont="1" applyFill="1" applyBorder="1" applyAlignment="1">
      <alignment horizontal="right" vertical="center"/>
    </xf>
    <xf numFmtId="43" fontId="30" fillId="9" borderId="16" xfId="3" applyFont="1" applyFill="1" applyBorder="1" applyAlignment="1">
      <alignment horizontal="left" indent="2"/>
    </xf>
    <xf numFmtId="43" fontId="30" fillId="10" borderId="0" xfId="3" applyNumberFormat="1" applyFont="1" applyFill="1" applyBorder="1" applyAlignment="1">
      <alignment horizontal="right"/>
    </xf>
    <xf numFmtId="43" fontId="30" fillId="4" borderId="0" xfId="3" applyNumberFormat="1" applyFont="1" applyFill="1" applyBorder="1" applyAlignment="1">
      <alignment horizontal="right" vertical="center"/>
    </xf>
    <xf numFmtId="43" fontId="30" fillId="9" borderId="16" xfId="0" applyNumberFormat="1" applyFont="1" applyFill="1" applyBorder="1" applyAlignment="1">
      <alignment horizontal="left" wrapText="1" indent="2"/>
    </xf>
    <xf numFmtId="43" fontId="30" fillId="9" borderId="16" xfId="3" applyNumberFormat="1" applyFont="1" applyFill="1" applyBorder="1" applyAlignment="1">
      <alignment horizontal="left" wrapText="1"/>
    </xf>
    <xf numFmtId="43" fontId="30" fillId="9" borderId="16" xfId="3" applyFont="1" applyFill="1" applyBorder="1" applyAlignment="1">
      <alignment horizontal="left" wrapText="1"/>
    </xf>
    <xf numFmtId="43" fontId="30" fillId="4" borderId="0" xfId="3" applyNumberFormat="1" applyFont="1" applyFill="1" applyBorder="1" applyAlignment="1">
      <alignment horizontal="right"/>
    </xf>
    <xf numFmtId="43" fontId="30" fillId="9" borderId="16" xfId="3" applyNumberFormat="1" applyFont="1" applyFill="1" applyBorder="1" applyAlignment="1">
      <alignment horizontal="right"/>
    </xf>
    <xf numFmtId="44" fontId="29" fillId="10" borderId="2" xfId="1" applyNumberFormat="1" applyFont="1" applyFill="1" applyBorder="1"/>
    <xf numFmtId="44" fontId="29" fillId="9" borderId="19" xfId="1" applyNumberFormat="1" applyFont="1" applyFill="1" applyBorder="1"/>
    <xf numFmtId="165" fontId="32" fillId="10" borderId="0" xfId="1" applyNumberFormat="1" applyFont="1" applyFill="1" applyBorder="1" applyAlignment="1">
      <alignment horizontal="right"/>
    </xf>
    <xf numFmtId="165" fontId="30" fillId="10" borderId="0" xfId="0" applyNumberFormat="1" applyFont="1" applyFill="1" applyBorder="1"/>
    <xf numFmtId="2" fontId="30" fillId="10" borderId="0" xfId="0" applyNumberFormat="1" applyFont="1" applyFill="1" applyBorder="1"/>
    <xf numFmtId="167" fontId="30" fillId="4" borderId="0" xfId="0" applyNumberFormat="1" applyFont="1" applyFill="1" applyBorder="1"/>
    <xf numFmtId="164" fontId="30" fillId="4" borderId="0" xfId="0" applyNumberFormat="1" applyFont="1" applyFill="1" applyBorder="1"/>
    <xf numFmtId="164" fontId="30" fillId="4" borderId="0" xfId="3" applyNumberFormat="1" applyFont="1" applyFill="1" applyBorder="1"/>
    <xf numFmtId="173" fontId="30" fillId="4" borderId="0" xfId="0" applyNumberFormat="1" applyFont="1" applyFill="1" applyBorder="1"/>
    <xf numFmtId="44" fontId="41" fillId="4" borderId="0" xfId="1" applyNumberFormat="1" applyFont="1" applyFill="1" applyBorder="1"/>
    <xf numFmtId="164" fontId="30" fillId="4" borderId="0" xfId="3" applyNumberFormat="1" applyFont="1" applyFill="1" applyBorder="1" applyAlignment="1">
      <alignment horizontal="right"/>
    </xf>
    <xf numFmtId="168" fontId="30" fillId="4" borderId="0" xfId="0" applyNumberFormat="1" applyFont="1" applyFill="1" applyBorder="1"/>
    <xf numFmtId="44" fontId="30" fillId="4" borderId="0" xfId="0" applyNumberFormat="1" applyFont="1" applyFill="1" applyBorder="1"/>
    <xf numFmtId="0" fontId="30" fillId="4" borderId="3" xfId="0" applyFont="1" applyFill="1" applyBorder="1" applyAlignment="1">
      <alignment horizontal="center" vertical="center"/>
    </xf>
    <xf numFmtId="0" fontId="30" fillId="4" borderId="5" xfId="0" applyFont="1" applyFill="1" applyBorder="1" applyAlignment="1">
      <alignment horizontal="center" vertical="center"/>
    </xf>
    <xf numFmtId="0" fontId="33" fillId="0" borderId="5" xfId="0" applyFont="1" applyFill="1" applyBorder="1" applyAlignment="1">
      <alignment horizontal="center"/>
    </xf>
    <xf numFmtId="0" fontId="32" fillId="4" borderId="0" xfId="0" applyFont="1" applyFill="1" applyBorder="1" applyAlignment="1">
      <alignment horizontal="center" vertical="center"/>
    </xf>
    <xf numFmtId="0" fontId="32" fillId="9" borderId="18" xfId="0" applyFont="1" applyFill="1" applyBorder="1" applyAlignment="1">
      <alignment horizontal="center" vertical="center"/>
    </xf>
    <xf numFmtId="0" fontId="34" fillId="4" borderId="0" xfId="0" applyFont="1" applyFill="1" applyAlignment="1">
      <alignment horizontal="left"/>
    </xf>
    <xf numFmtId="0" fontId="34" fillId="9" borderId="16" xfId="0" applyFont="1" applyFill="1" applyBorder="1" applyAlignment="1">
      <alignment horizontal="left"/>
    </xf>
    <xf numFmtId="0" fontId="34" fillId="9" borderId="16" xfId="0" applyFont="1" applyFill="1" applyBorder="1" applyAlignment="1">
      <alignment horizontal="right"/>
    </xf>
    <xf numFmtId="0" fontId="35" fillId="9" borderId="16" xfId="0" applyFont="1" applyFill="1" applyBorder="1" applyAlignment="1">
      <alignment horizontal="right"/>
    </xf>
    <xf numFmtId="0" fontId="30" fillId="9" borderId="16" xfId="0" applyFont="1" applyFill="1" applyBorder="1" applyAlignment="1">
      <alignment horizontal="right"/>
    </xf>
    <xf numFmtId="0" fontId="30" fillId="9" borderId="16" xfId="0" applyFont="1" applyFill="1" applyBorder="1" applyAlignment="1"/>
    <xf numFmtId="165" fontId="30" fillId="4" borderId="0" xfId="1" applyNumberFormat="1" applyFont="1" applyFill="1" applyBorder="1" applyAlignment="1">
      <alignment horizontal="right" vertical="center"/>
    </xf>
    <xf numFmtId="9" fontId="30" fillId="9" borderId="16" xfId="0" applyNumberFormat="1" applyFont="1" applyFill="1" applyBorder="1" applyAlignment="1"/>
    <xf numFmtId="9" fontId="30" fillId="4" borderId="0" xfId="4" applyFont="1" applyFill="1" applyBorder="1" applyAlignment="1">
      <alignment horizontal="right" vertical="center"/>
    </xf>
    <xf numFmtId="9" fontId="30" fillId="9" borderId="16" xfId="4" applyFont="1" applyFill="1" applyBorder="1" applyAlignment="1"/>
    <xf numFmtId="9" fontId="30" fillId="9" borderId="16" xfId="4" applyFont="1" applyFill="1" applyBorder="1" applyAlignment="1">
      <alignment horizontal="right" vertical="center"/>
    </xf>
    <xf numFmtId="0" fontId="32" fillId="9" borderId="16" xfId="0" applyFont="1" applyFill="1" applyBorder="1" applyAlignment="1">
      <alignment horizontal="right" vertical="center"/>
    </xf>
    <xf numFmtId="0" fontId="32" fillId="4" borderId="0" xfId="0" applyFont="1" applyFill="1" applyBorder="1" applyAlignment="1">
      <alignment horizontal="right" vertical="center"/>
    </xf>
    <xf numFmtId="0" fontId="32" fillId="4" borderId="0" xfId="0" applyFont="1" applyFill="1" applyAlignment="1">
      <alignment horizontal="right"/>
    </xf>
    <xf numFmtId="164" fontId="30" fillId="4" borderId="0" xfId="3" applyNumberFormat="1" applyFont="1" applyFill="1"/>
    <xf numFmtId="0" fontId="30" fillId="4" borderId="0" xfId="0" applyFont="1" applyFill="1" applyAlignment="1">
      <alignment vertical="top" wrapText="1"/>
    </xf>
    <xf numFmtId="0" fontId="43" fillId="4" borderId="0" xfId="0" applyFont="1" applyFill="1" applyAlignment="1">
      <alignment vertical="center" readingOrder="1"/>
    </xf>
    <xf numFmtId="0" fontId="31" fillId="0" borderId="0" xfId="0" applyFont="1" applyAlignment="1">
      <alignment horizontal="left" wrapText="1"/>
    </xf>
    <xf numFmtId="0" fontId="34" fillId="9" borderId="18" xfId="0" applyFont="1" applyFill="1" applyBorder="1"/>
    <xf numFmtId="0" fontId="32" fillId="0" borderId="0" xfId="0" applyFont="1" applyBorder="1" applyAlignment="1">
      <alignment horizontal="right" vertical="center"/>
    </xf>
    <xf numFmtId="0" fontId="32" fillId="9" borderId="18" xfId="0" applyFont="1" applyFill="1" applyBorder="1" applyAlignment="1">
      <alignment horizontal="right" vertical="center"/>
    </xf>
    <xf numFmtId="165" fontId="32" fillId="9" borderId="16" xfId="1" applyNumberFormat="1" applyFont="1" applyFill="1" applyBorder="1" applyAlignment="1">
      <alignment horizontal="right" vertical="center"/>
    </xf>
    <xf numFmtId="165" fontId="32" fillId="10" borderId="0" xfId="1" applyNumberFormat="1" applyFont="1" applyFill="1" applyAlignment="1">
      <alignment horizontal="right"/>
    </xf>
    <xf numFmtId="166" fontId="30" fillId="9" borderId="16" xfId="4" applyNumberFormat="1" applyFont="1" applyFill="1" applyBorder="1" applyAlignment="1">
      <alignment horizontal="right"/>
    </xf>
    <xf numFmtId="166" fontId="30" fillId="0" borderId="0" xfId="4" applyNumberFormat="1" applyFont="1" applyFill="1" applyAlignment="1">
      <alignment horizontal="right"/>
    </xf>
    <xf numFmtId="169" fontId="30" fillId="10" borderId="0" xfId="4" applyNumberFormat="1" applyFont="1" applyFill="1" applyBorder="1" applyAlignment="1">
      <alignment horizontal="right" vertical="center"/>
    </xf>
    <xf numFmtId="169" fontId="30" fillId="9" borderId="16" xfId="4" applyNumberFormat="1" applyFont="1" applyFill="1" applyBorder="1" applyAlignment="1">
      <alignment horizontal="right" vertical="center"/>
    </xf>
    <xf numFmtId="0" fontId="32" fillId="0" borderId="0" xfId="0" applyFont="1" applyBorder="1"/>
    <xf numFmtId="164" fontId="30" fillId="0" borderId="0" xfId="3" applyNumberFormat="1" applyFont="1" applyFill="1"/>
    <xf numFmtId="165" fontId="32" fillId="10" borderId="0" xfId="1" applyNumberFormat="1" applyFont="1" applyFill="1" applyBorder="1" applyAlignment="1">
      <alignment horizontal="right" vertical="center"/>
    </xf>
    <xf numFmtId="164" fontId="32" fillId="0" borderId="0" xfId="3" applyNumberFormat="1" applyFont="1" applyBorder="1"/>
    <xf numFmtId="0" fontId="30" fillId="0" borderId="0" xfId="0" applyFont="1" applyBorder="1"/>
    <xf numFmtId="0" fontId="30" fillId="0" borderId="0" xfId="0" applyFont="1" applyFill="1" applyAlignment="1">
      <alignment horizontal="left" indent="2"/>
    </xf>
    <xf numFmtId="0" fontId="30" fillId="9" borderId="16" xfId="0" applyFont="1" applyFill="1" applyBorder="1" applyAlignment="1">
      <alignment horizontal="left" indent="2"/>
    </xf>
    <xf numFmtId="169" fontId="30" fillId="10" borderId="0" xfId="0" applyNumberFormat="1" applyFont="1" applyFill="1" applyBorder="1" applyAlignment="1">
      <alignment horizontal="right" vertical="center"/>
    </xf>
    <xf numFmtId="0" fontId="32" fillId="10" borderId="0" xfId="0" applyFont="1" applyFill="1" applyBorder="1" applyAlignment="1">
      <alignment horizontal="right" vertical="center"/>
    </xf>
    <xf numFmtId="9" fontId="30" fillId="10" borderId="0" xfId="4" applyFont="1" applyFill="1" applyBorder="1" applyAlignment="1">
      <alignment horizontal="right" vertical="center"/>
    </xf>
    <xf numFmtId="0" fontId="30" fillId="10" borderId="0" xfId="0" applyFont="1" applyFill="1" applyBorder="1" applyAlignment="1">
      <alignment horizontal="right" vertical="center"/>
    </xf>
    <xf numFmtId="165" fontId="32" fillId="9" borderId="16" xfId="1" applyNumberFormat="1" applyFont="1" applyFill="1" applyBorder="1" applyAlignment="1">
      <alignment horizontal="right"/>
    </xf>
    <xf numFmtId="166" fontId="30" fillId="9" borderId="17" xfId="4" applyNumberFormat="1" applyFont="1" applyFill="1" applyBorder="1" applyAlignment="1">
      <alignment horizontal="right"/>
    </xf>
    <xf numFmtId="169" fontId="30" fillId="9" borderId="17" xfId="4" applyNumberFormat="1" applyFont="1" applyFill="1" applyBorder="1" applyAlignment="1">
      <alignment horizontal="right" vertical="center"/>
    </xf>
    <xf numFmtId="165" fontId="30" fillId="0" borderId="0" xfId="0" applyNumberFormat="1" applyFont="1" applyAlignment="1">
      <alignment horizontal="left"/>
    </xf>
    <xf numFmtId="0" fontId="38" fillId="14" borderId="5" xfId="0" applyFont="1" applyFill="1" applyBorder="1" applyAlignment="1">
      <alignment horizontal="center" vertical="center"/>
    </xf>
    <xf numFmtId="0" fontId="38" fillId="7" borderId="4" xfId="0" applyFont="1" applyFill="1" applyBorder="1" applyAlignment="1">
      <alignment horizontal="center" vertical="center"/>
    </xf>
    <xf numFmtId="0" fontId="38" fillId="7" borderId="5" xfId="0" applyFont="1" applyFill="1" applyBorder="1" applyAlignment="1">
      <alignment horizontal="center" vertical="center"/>
    </xf>
    <xf numFmtId="0" fontId="38" fillId="9" borderId="5" xfId="0" applyFont="1" applyFill="1" applyBorder="1" applyAlignment="1">
      <alignment horizontal="center" vertical="center"/>
    </xf>
    <xf numFmtId="0" fontId="32" fillId="9" borderId="5" xfId="0" applyFont="1" applyFill="1" applyBorder="1" applyAlignment="1">
      <alignment horizontal="center" vertical="center"/>
    </xf>
    <xf numFmtId="0" fontId="32" fillId="7" borderId="4" xfId="0" applyFont="1" applyFill="1" applyBorder="1" applyAlignment="1">
      <alignment horizontal="center" vertical="center"/>
    </xf>
    <xf numFmtId="0" fontId="32" fillId="7" borderId="5" xfId="0" applyFont="1" applyFill="1" applyBorder="1" applyAlignment="1">
      <alignment horizontal="center" vertical="center"/>
    </xf>
    <xf numFmtId="165" fontId="32" fillId="14" borderId="16" xfId="1" applyNumberFormat="1" applyFont="1" applyFill="1" applyBorder="1" applyAlignment="1">
      <alignment horizontal="left"/>
    </xf>
    <xf numFmtId="42" fontId="32" fillId="0" borderId="0" xfId="0" applyNumberFormat="1" applyFont="1" applyAlignment="1">
      <alignment horizontal="left"/>
    </xf>
    <xf numFmtId="165" fontId="38" fillId="10" borderId="0" xfId="1" applyNumberFormat="1" applyFont="1" applyFill="1" applyBorder="1" applyAlignment="1">
      <alignment horizontal="right"/>
    </xf>
    <xf numFmtId="165" fontId="32" fillId="0" borderId="0" xfId="1" applyNumberFormat="1" applyFont="1" applyAlignment="1">
      <alignment horizontal="left"/>
    </xf>
    <xf numFmtId="42" fontId="32" fillId="14" borderId="16" xfId="0" applyNumberFormat="1" applyFont="1" applyFill="1" applyBorder="1" applyAlignment="1">
      <alignment horizontal="left"/>
    </xf>
    <xf numFmtId="44" fontId="38" fillId="10" borderId="0" xfId="1" applyNumberFormat="1" applyFont="1" applyFill="1" applyBorder="1" applyAlignment="1">
      <alignment horizontal="right"/>
    </xf>
    <xf numFmtId="44" fontId="32" fillId="9" borderId="16" xfId="1" applyNumberFormat="1" applyFont="1" applyFill="1" applyBorder="1" applyAlignment="1">
      <alignment horizontal="right"/>
    </xf>
    <xf numFmtId="44" fontId="32" fillId="14" borderId="16" xfId="1" applyFont="1" applyFill="1" applyBorder="1" applyAlignment="1">
      <alignment horizontal="left"/>
    </xf>
    <xf numFmtId="44" fontId="38" fillId="10" borderId="0" xfId="1" applyFont="1" applyFill="1" applyBorder="1" applyAlignment="1">
      <alignment horizontal="right"/>
    </xf>
    <xf numFmtId="44" fontId="32" fillId="9" borderId="16" xfId="1" applyFont="1" applyFill="1" applyBorder="1" applyAlignment="1">
      <alignment horizontal="right"/>
    </xf>
    <xf numFmtId="44" fontId="32" fillId="10" borderId="0" xfId="1" applyFont="1" applyFill="1" applyBorder="1" applyAlignment="1">
      <alignment horizontal="right"/>
    </xf>
    <xf numFmtId="165" fontId="32" fillId="0" borderId="0" xfId="1" applyNumberFormat="1" applyFont="1"/>
    <xf numFmtId="165" fontId="32" fillId="9" borderId="16" xfId="1" applyNumberFormat="1" applyFont="1" applyFill="1" applyBorder="1"/>
    <xf numFmtId="0" fontId="32" fillId="4" borderId="4" xfId="0" applyFont="1" applyFill="1" applyBorder="1" applyAlignment="1">
      <alignment horizontal="center"/>
    </xf>
    <xf numFmtId="0" fontId="32" fillId="4" borderId="5" xfId="0" applyFont="1" applyFill="1" applyBorder="1" applyAlignment="1">
      <alignment horizontal="center"/>
    </xf>
    <xf numFmtId="0" fontId="35" fillId="4" borderId="0" xfId="0" applyFont="1" applyFill="1" applyAlignment="1">
      <alignment horizontal="left"/>
    </xf>
    <xf numFmtId="0" fontId="32" fillId="4" borderId="0" xfId="0" applyFont="1" applyFill="1"/>
    <xf numFmtId="0" fontId="32" fillId="4" borderId="0" xfId="0" applyFont="1" applyFill="1" applyAlignment="1"/>
    <xf numFmtId="42" fontId="32" fillId="9" borderId="16" xfId="0" applyNumberFormat="1" applyFont="1" applyFill="1" applyBorder="1" applyAlignment="1"/>
    <xf numFmtId="164" fontId="32" fillId="4" borderId="0" xfId="3" applyNumberFormat="1" applyFont="1" applyFill="1" applyAlignment="1"/>
    <xf numFmtId="165" fontId="32" fillId="9" borderId="16" xfId="1" applyNumberFormat="1" applyFont="1" applyFill="1" applyBorder="1" applyAlignment="1"/>
    <xf numFmtId="165" fontId="32" fillId="9" borderId="19" xfId="1" applyNumberFormat="1" applyFont="1" applyFill="1" applyBorder="1" applyAlignment="1">
      <alignment horizontal="right"/>
    </xf>
    <xf numFmtId="165" fontId="32" fillId="10" borderId="2" xfId="1" applyNumberFormat="1" applyFont="1" applyFill="1" applyBorder="1" applyAlignment="1">
      <alignment horizontal="right"/>
    </xf>
    <xf numFmtId="164" fontId="32" fillId="10" borderId="0" xfId="3" applyNumberFormat="1" applyFont="1" applyFill="1"/>
    <xf numFmtId="44" fontId="32" fillId="10" borderId="0" xfId="1" applyFont="1" applyFill="1"/>
    <xf numFmtId="44" fontId="32" fillId="10" borderId="0" xfId="1" applyFont="1" applyFill="1" applyBorder="1" applyAlignment="1">
      <alignment horizontal="right" vertical="center"/>
    </xf>
    <xf numFmtId="44" fontId="32" fillId="9" borderId="16" xfId="1" applyFont="1" applyFill="1" applyBorder="1"/>
    <xf numFmtId="0" fontId="32" fillId="10" borderId="0" xfId="0" applyFont="1" applyFill="1" applyAlignment="1">
      <alignment horizontal="left"/>
    </xf>
    <xf numFmtId="44" fontId="32" fillId="9" borderId="19" xfId="1" applyFont="1" applyFill="1" applyBorder="1" applyAlignment="1">
      <alignment horizontal="left"/>
    </xf>
    <xf numFmtId="0" fontId="32" fillId="14" borderId="5" xfId="0" applyFont="1" applyFill="1" applyBorder="1" applyAlignment="1">
      <alignment horizontal="center" vertical="center"/>
    </xf>
    <xf numFmtId="0" fontId="32" fillId="10" borderId="4" xfId="0" applyFont="1" applyFill="1" applyBorder="1" applyAlignment="1">
      <alignment horizontal="center" vertical="center"/>
    </xf>
    <xf numFmtId="0" fontId="32" fillId="10" borderId="5" xfId="0" applyFont="1" applyFill="1" applyBorder="1" applyAlignment="1">
      <alignment horizontal="center" vertical="center"/>
    </xf>
    <xf numFmtId="0" fontId="32" fillId="10" borderId="0" xfId="0" applyFont="1" applyFill="1"/>
    <xf numFmtId="165" fontId="32" fillId="10" borderId="0" xfId="1" applyNumberFormat="1" applyFont="1" applyFill="1"/>
    <xf numFmtId="165" fontId="32" fillId="14" borderId="5" xfId="1" applyNumberFormat="1" applyFont="1" applyFill="1" applyBorder="1" applyAlignment="1">
      <alignment horizontal="right"/>
    </xf>
    <xf numFmtId="165" fontId="32" fillId="10" borderId="1" xfId="1" applyNumberFormat="1" applyFont="1" applyFill="1" applyBorder="1" applyAlignment="1">
      <alignment horizontal="right"/>
    </xf>
    <xf numFmtId="165" fontId="32" fillId="9" borderId="5" xfId="1" applyNumberFormat="1" applyFont="1" applyFill="1" applyBorder="1"/>
    <xf numFmtId="165" fontId="32" fillId="10" borderId="1" xfId="1" applyNumberFormat="1" applyFont="1" applyFill="1" applyBorder="1"/>
    <xf numFmtId="165" fontId="32" fillId="9" borderId="19" xfId="1" applyNumberFormat="1" applyFont="1" applyFill="1" applyBorder="1"/>
    <xf numFmtId="165" fontId="32" fillId="10" borderId="2" xfId="1" applyNumberFormat="1" applyFont="1" applyFill="1" applyBorder="1"/>
    <xf numFmtId="43" fontId="30" fillId="9" borderId="16" xfId="0" applyNumberFormat="1" applyFont="1" applyFill="1" applyBorder="1" applyAlignment="1">
      <alignment horizontal="center"/>
    </xf>
    <xf numFmtId="43" fontId="30" fillId="10" borderId="0" xfId="0" applyNumberFormat="1" applyFont="1" applyFill="1" applyAlignment="1">
      <alignment horizontal="center"/>
    </xf>
    <xf numFmtId="164" fontId="30" fillId="10" borderId="0" xfId="3" applyNumberFormat="1" applyFont="1" applyFill="1" applyBorder="1" applyAlignment="1">
      <alignment horizontal="center" vertical="center"/>
    </xf>
    <xf numFmtId="43" fontId="30" fillId="10" borderId="0" xfId="3" applyNumberFormat="1" applyFont="1" applyFill="1" applyBorder="1" applyAlignment="1">
      <alignment horizontal="center" vertical="center"/>
    </xf>
    <xf numFmtId="43" fontId="30" fillId="10" borderId="0" xfId="3" applyNumberFormat="1" applyFont="1" applyFill="1" applyBorder="1" applyAlignment="1">
      <alignment horizontal="center"/>
    </xf>
    <xf numFmtId="164" fontId="30" fillId="10" borderId="0" xfId="3" applyNumberFormat="1" applyFont="1" applyFill="1" applyBorder="1" applyAlignment="1">
      <alignment horizontal="center"/>
    </xf>
    <xf numFmtId="42" fontId="30" fillId="14" borderId="17" xfId="0" applyNumberFormat="1" applyFont="1" applyFill="1" applyBorder="1" applyAlignment="1">
      <alignment horizontal="left"/>
    </xf>
    <xf numFmtId="169" fontId="84" fillId="10" borderId="0" xfId="4" applyNumberFormat="1" applyFont="1" applyFill="1" applyBorder="1" applyAlignment="1">
      <alignment horizontal="right"/>
    </xf>
    <xf numFmtId="0" fontId="83" fillId="10" borderId="0" xfId="0" applyFont="1" applyFill="1" applyBorder="1" applyAlignment="1">
      <alignment horizontal="right"/>
    </xf>
    <xf numFmtId="164" fontId="84" fillId="10" borderId="0" xfId="3" applyNumberFormat="1" applyFont="1" applyFill="1" applyBorder="1" applyAlignment="1">
      <alignment horizontal="right"/>
    </xf>
    <xf numFmtId="0" fontId="83" fillId="10" borderId="0" xfId="0" applyFont="1" applyFill="1" applyAlignment="1">
      <alignment horizontal="right"/>
    </xf>
    <xf numFmtId="0" fontId="85" fillId="0" borderId="0" xfId="0" applyFont="1"/>
    <xf numFmtId="0" fontId="86" fillId="0" borderId="0" xfId="0" applyFont="1"/>
    <xf numFmtId="0" fontId="84" fillId="4" borderId="0" xfId="0" applyFont="1" applyFill="1"/>
    <xf numFmtId="0" fontId="85" fillId="4" borderId="0" xfId="0" applyFont="1" applyFill="1" applyAlignment="1">
      <alignment horizontal="left"/>
    </xf>
    <xf numFmtId="0" fontId="86" fillId="4" borderId="0" xfId="0" applyFont="1" applyFill="1"/>
    <xf numFmtId="0" fontId="85" fillId="4" borderId="0" xfId="0" applyFont="1" applyFill="1"/>
    <xf numFmtId="0" fontId="84" fillId="10" borderId="0" xfId="0" applyFont="1" applyFill="1"/>
    <xf numFmtId="164" fontId="84" fillId="10" borderId="0" xfId="3" applyNumberFormat="1" applyFont="1" applyFill="1" applyBorder="1" applyAlignment="1">
      <alignment horizontal="right" vertical="center"/>
    </xf>
    <xf numFmtId="0" fontId="87" fillId="10" borderId="0" xfId="0" applyFont="1" applyFill="1"/>
    <xf numFmtId="44" fontId="32" fillId="10" borderId="2" xfId="1" applyNumberFormat="1" applyFont="1" applyFill="1" applyBorder="1"/>
    <xf numFmtId="0" fontId="86" fillId="10" borderId="0" xfId="0" applyFont="1" applyFill="1"/>
    <xf numFmtId="164" fontId="84" fillId="10" borderId="0" xfId="3" applyNumberFormat="1" applyFont="1" applyFill="1" applyBorder="1"/>
    <xf numFmtId="164" fontId="84" fillId="10" borderId="0" xfId="0" applyNumberFormat="1" applyFont="1" applyFill="1"/>
    <xf numFmtId="165" fontId="38" fillId="0" borderId="0" xfId="1" applyNumberFormat="1" applyFont="1"/>
    <xf numFmtId="166" fontId="33" fillId="0" borderId="0" xfId="4" applyNumberFormat="1" applyFont="1" applyFill="1" applyAlignment="1">
      <alignment horizontal="right"/>
    </xf>
    <xf numFmtId="0" fontId="33" fillId="0" borderId="0" xfId="0" applyFont="1" applyFill="1" applyAlignment="1">
      <alignment horizontal="left" indent="2"/>
    </xf>
    <xf numFmtId="0" fontId="33" fillId="4" borderId="0" xfId="0" applyFont="1" applyFill="1"/>
    <xf numFmtId="165" fontId="38" fillId="10" borderId="2" xfId="1" applyNumberFormat="1" applyFont="1" applyFill="1" applyBorder="1" applyAlignment="1">
      <alignment horizontal="right"/>
    </xf>
    <xf numFmtId="0" fontId="33" fillId="10" borderId="0" xfId="0" applyFont="1" applyFill="1"/>
    <xf numFmtId="44" fontId="38" fillId="10" borderId="0" xfId="1" applyFont="1" applyFill="1" applyBorder="1" applyAlignment="1">
      <alignment horizontal="right" vertical="center"/>
    </xf>
    <xf numFmtId="164" fontId="33" fillId="10" borderId="0" xfId="3" applyNumberFormat="1" applyFont="1" applyFill="1" applyBorder="1" applyAlignment="1">
      <alignment horizontal="center" vertical="center"/>
    </xf>
    <xf numFmtId="43" fontId="33" fillId="10" borderId="0" xfId="3" applyNumberFormat="1" applyFont="1" applyFill="1" applyBorder="1" applyAlignment="1">
      <alignment horizontal="right" vertical="center"/>
    </xf>
    <xf numFmtId="43" fontId="33" fillId="10" borderId="0" xfId="3" applyNumberFormat="1" applyFont="1" applyFill="1" applyBorder="1" applyAlignment="1">
      <alignment horizontal="right"/>
    </xf>
    <xf numFmtId="164" fontId="33" fillId="10" borderId="0" xfId="3" applyNumberFormat="1" applyFont="1" applyFill="1" applyBorder="1" applyAlignment="1">
      <alignment horizontal="right" vertical="center"/>
    </xf>
    <xf numFmtId="44" fontId="38" fillId="10" borderId="2" xfId="1" applyNumberFormat="1" applyFont="1" applyFill="1" applyBorder="1"/>
    <xf numFmtId="165" fontId="38" fillId="10" borderId="0" xfId="1" applyNumberFormat="1" applyFont="1" applyFill="1" applyBorder="1" applyAlignment="1">
      <alignment horizontal="right" vertical="center"/>
    </xf>
    <xf numFmtId="164" fontId="33" fillId="10" borderId="0" xfId="3" applyNumberFormat="1" applyFont="1" applyFill="1" applyBorder="1"/>
    <xf numFmtId="165" fontId="38" fillId="10" borderId="1" xfId="1" applyNumberFormat="1" applyFont="1" applyFill="1" applyBorder="1" applyAlignment="1">
      <alignment horizontal="right"/>
    </xf>
    <xf numFmtId="0" fontId="33" fillId="10" borderId="0" xfId="0" applyFont="1" applyFill="1" applyBorder="1"/>
    <xf numFmtId="165" fontId="38" fillId="10" borderId="0" xfId="1" applyNumberFormat="1" applyFont="1" applyFill="1"/>
    <xf numFmtId="164" fontId="33" fillId="10" borderId="0" xfId="3" applyNumberFormat="1" applyFont="1" applyFill="1"/>
    <xf numFmtId="165" fontId="38" fillId="10" borderId="1" xfId="1" applyNumberFormat="1" applyFont="1" applyFill="1" applyBorder="1"/>
    <xf numFmtId="165" fontId="38" fillId="10" borderId="2" xfId="1" applyNumberFormat="1" applyFont="1" applyFill="1" applyBorder="1"/>
    <xf numFmtId="164" fontId="30" fillId="9" borderId="17" xfId="3" applyNumberFormat="1" applyFont="1" applyFill="1" applyBorder="1" applyAlignment="1"/>
    <xf numFmtId="164" fontId="33" fillId="4" borderId="0" xfId="3" applyNumberFormat="1" applyFont="1" applyFill="1" applyBorder="1" applyAlignment="1">
      <alignment horizontal="right"/>
    </xf>
    <xf numFmtId="165" fontId="33" fillId="4" borderId="0" xfId="1" applyNumberFormat="1" applyFont="1" applyFill="1" applyBorder="1" applyAlignment="1">
      <alignment horizontal="right"/>
    </xf>
    <xf numFmtId="165" fontId="30" fillId="4" borderId="0" xfId="1" applyNumberFormat="1" applyFont="1" applyFill="1" applyAlignment="1">
      <alignment horizontal="right"/>
    </xf>
    <xf numFmtId="165" fontId="30" fillId="4" borderId="0" xfId="1" applyNumberFormat="1" applyFont="1" applyFill="1" applyBorder="1" applyAlignment="1">
      <alignment horizontal="right"/>
    </xf>
    <xf numFmtId="9" fontId="33" fillId="4" borderId="0" xfId="4" applyFont="1" applyFill="1" applyBorder="1" applyAlignment="1">
      <alignment horizontal="right"/>
    </xf>
    <xf numFmtId="9" fontId="30" fillId="4" borderId="0" xfId="0" applyNumberFormat="1" applyFont="1" applyFill="1" applyAlignment="1">
      <alignment horizontal="right"/>
    </xf>
    <xf numFmtId="9" fontId="30" fillId="4" borderId="0" xfId="4" applyFont="1" applyFill="1" applyBorder="1" applyAlignment="1">
      <alignment horizontal="right"/>
    </xf>
    <xf numFmtId="0" fontId="33" fillId="4" borderId="0" xfId="0" applyFont="1" applyFill="1" applyBorder="1" applyAlignment="1">
      <alignment horizontal="right"/>
    </xf>
    <xf numFmtId="0" fontId="30" fillId="4" borderId="0" xfId="0" applyFont="1" applyFill="1" applyAlignment="1"/>
    <xf numFmtId="0" fontId="30" fillId="4" borderId="0" xfId="0" applyFont="1" applyFill="1" applyBorder="1" applyAlignment="1">
      <alignment horizontal="right"/>
    </xf>
    <xf numFmtId="164" fontId="30" fillId="4" borderId="0" xfId="3" applyNumberFormat="1" applyFont="1" applyFill="1" applyAlignment="1">
      <alignment horizontal="left"/>
    </xf>
    <xf numFmtId="164" fontId="30" fillId="4" borderId="0" xfId="3" applyNumberFormat="1" applyFont="1" applyFill="1" applyAlignment="1">
      <alignment horizontal="right"/>
    </xf>
    <xf numFmtId="0" fontId="33" fillId="4" borderId="0" xfId="0" applyFont="1" applyFill="1" applyBorder="1" applyAlignment="1">
      <alignment horizontal="center"/>
    </xf>
    <xf numFmtId="164" fontId="33" fillId="4" borderId="0" xfId="3" applyNumberFormat="1" applyFont="1" applyFill="1" applyAlignment="1"/>
    <xf numFmtId="164" fontId="30" fillId="4" borderId="0" xfId="3" applyNumberFormat="1" applyFont="1" applyFill="1" applyAlignment="1"/>
    <xf numFmtId="0" fontId="42" fillId="4" borderId="0" xfId="0" applyFont="1" applyFill="1" applyBorder="1" applyAlignment="1">
      <alignment horizontal="center"/>
    </xf>
    <xf numFmtId="0" fontId="40" fillId="8" borderId="35" xfId="0" applyFont="1" applyFill="1" applyBorder="1" applyAlignment="1">
      <alignment horizontal="center"/>
    </xf>
    <xf numFmtId="0" fontId="40" fillId="8" borderId="37" xfId="0" applyFont="1" applyFill="1" applyBorder="1" applyAlignment="1">
      <alignment horizontal="center"/>
    </xf>
    <xf numFmtId="0" fontId="40" fillId="8" borderId="40" xfId="0" applyFont="1" applyFill="1" applyBorder="1" applyAlignment="1">
      <alignment horizontal="center"/>
    </xf>
    <xf numFmtId="0" fontId="42" fillId="4" borderId="36" xfId="0" applyFont="1" applyFill="1" applyBorder="1" applyAlignment="1">
      <alignment horizontal="center"/>
    </xf>
    <xf numFmtId="0" fontId="42" fillId="4" borderId="37" xfId="0" applyFont="1" applyFill="1" applyBorder="1" applyAlignment="1">
      <alignment horizontal="center"/>
    </xf>
    <xf numFmtId="165" fontId="33" fillId="10" borderId="0" xfId="1" applyNumberFormat="1" applyFont="1" applyFill="1" applyBorder="1" applyAlignment="1">
      <alignment horizontal="right"/>
    </xf>
    <xf numFmtId="169" fontId="33" fillId="10" borderId="0" xfId="4" applyNumberFormat="1" applyFont="1" applyFill="1" applyBorder="1" applyAlignment="1">
      <alignment horizontal="right"/>
    </xf>
    <xf numFmtId="0" fontId="38" fillId="10" borderId="0" xfId="0" applyFont="1" applyFill="1" applyBorder="1" applyAlignment="1">
      <alignment horizontal="right"/>
    </xf>
    <xf numFmtId="166" fontId="33" fillId="0" borderId="0" xfId="4" applyNumberFormat="1" applyFont="1"/>
    <xf numFmtId="44" fontId="33" fillId="10" borderId="0" xfId="1" applyNumberFormat="1" applyFont="1" applyFill="1" applyBorder="1" applyAlignment="1">
      <alignment horizontal="right"/>
    </xf>
    <xf numFmtId="164" fontId="33" fillId="10" borderId="0" xfId="3" applyNumberFormat="1" applyFont="1" applyFill="1" applyBorder="1" applyAlignment="1">
      <alignment horizontal="right"/>
    </xf>
    <xf numFmtId="165" fontId="30" fillId="0" borderId="0" xfId="1" applyNumberFormat="1" applyFont="1" applyFill="1" applyAlignment="1">
      <alignment horizontal="left"/>
    </xf>
    <xf numFmtId="0" fontId="38" fillId="7" borderId="5" xfId="0" applyFont="1" applyFill="1" applyBorder="1" applyAlignment="1">
      <alignment horizontal="center" vertical="center"/>
    </xf>
    <xf numFmtId="165" fontId="38" fillId="10" borderId="0" xfId="1" applyNumberFormat="1" applyFont="1" applyFill="1" applyBorder="1" applyAlignment="1">
      <alignment horizontal="right"/>
    </xf>
    <xf numFmtId="44" fontId="38" fillId="10" borderId="0" xfId="1" applyNumberFormat="1" applyFont="1" applyFill="1" applyBorder="1" applyAlignment="1">
      <alignment horizontal="right"/>
    </xf>
    <xf numFmtId="44" fontId="38" fillId="10" borderId="0" xfId="1" applyFont="1" applyFill="1" applyBorder="1" applyAlignment="1">
      <alignment horizontal="right"/>
    </xf>
    <xf numFmtId="169" fontId="84" fillId="10" borderId="0" xfId="4" applyNumberFormat="1" applyFont="1" applyFill="1" applyBorder="1" applyAlignment="1">
      <alignment horizontal="right"/>
    </xf>
    <xf numFmtId="0" fontId="83" fillId="10" borderId="0" xfId="0" applyFont="1" applyFill="1" applyBorder="1" applyAlignment="1">
      <alignment horizontal="right"/>
    </xf>
    <xf numFmtId="164" fontId="84" fillId="10" borderId="0" xfId="3" applyNumberFormat="1" applyFont="1" applyFill="1" applyBorder="1" applyAlignment="1">
      <alignment horizontal="right"/>
    </xf>
    <xf numFmtId="0" fontId="83" fillId="10" borderId="0" xfId="0" applyFont="1" applyFill="1" applyAlignment="1">
      <alignment horizontal="right"/>
    </xf>
    <xf numFmtId="0" fontId="30" fillId="4" borderId="0" xfId="0" applyFont="1" applyFill="1"/>
    <xf numFmtId="0" fontId="30" fillId="4" borderId="0" xfId="0" applyFont="1" applyFill="1"/>
    <xf numFmtId="164" fontId="33" fillId="10" borderId="0" xfId="3" applyNumberFormat="1" applyFont="1" applyFill="1" applyBorder="1" applyAlignment="1">
      <alignment horizontal="right"/>
    </xf>
    <xf numFmtId="0" fontId="32" fillId="10" borderId="0" xfId="0" applyFont="1" applyFill="1" applyBorder="1" applyAlignment="1">
      <alignment horizontal="center"/>
    </xf>
    <xf numFmtId="0" fontId="29" fillId="10" borderId="0" xfId="0" applyFont="1" applyFill="1"/>
    <xf numFmtId="0" fontId="31" fillId="10" borderId="0" xfId="0" applyFont="1" applyFill="1"/>
    <xf numFmtId="0" fontId="32" fillId="7" borderId="5" xfId="0" applyFont="1" applyFill="1" applyBorder="1" applyAlignment="1">
      <alignment horizontal="center" vertical="center"/>
    </xf>
    <xf numFmtId="165" fontId="38" fillId="10" borderId="0" xfId="1" applyNumberFormat="1" applyFont="1" applyFill="1" applyBorder="1" applyAlignment="1">
      <alignment horizontal="right"/>
    </xf>
    <xf numFmtId="0" fontId="86" fillId="4" borderId="0" xfId="0" applyFont="1" applyFill="1"/>
    <xf numFmtId="0" fontId="85" fillId="4" borderId="0" xfId="0" applyFont="1" applyFill="1"/>
    <xf numFmtId="165" fontId="38" fillId="10" borderId="2" xfId="1" applyNumberFormat="1" applyFont="1" applyFill="1" applyBorder="1" applyAlignment="1">
      <alignment horizontal="right"/>
    </xf>
    <xf numFmtId="0" fontId="33" fillId="10" borderId="0" xfId="0" applyFont="1" applyFill="1"/>
    <xf numFmtId="44" fontId="38" fillId="10" borderId="0" xfId="1" applyFont="1" applyFill="1" applyBorder="1" applyAlignment="1">
      <alignment horizontal="right" vertical="center"/>
    </xf>
    <xf numFmtId="164" fontId="33" fillId="10" borderId="0" xfId="3" applyNumberFormat="1" applyFont="1" applyFill="1" applyBorder="1" applyAlignment="1">
      <alignment horizontal="center" vertical="center"/>
    </xf>
    <xf numFmtId="43" fontId="33" fillId="10" borderId="0" xfId="3" applyNumberFormat="1" applyFont="1" applyFill="1" applyBorder="1" applyAlignment="1">
      <alignment horizontal="right" vertical="center"/>
    </xf>
    <xf numFmtId="43" fontId="33" fillId="10" borderId="0" xfId="3" applyNumberFormat="1" applyFont="1" applyFill="1" applyBorder="1" applyAlignment="1">
      <alignment horizontal="right"/>
    </xf>
    <xf numFmtId="44" fontId="38" fillId="10" borderId="2" xfId="1" applyNumberFormat="1" applyFont="1" applyFill="1" applyBorder="1"/>
    <xf numFmtId="0" fontId="30" fillId="0" borderId="0" xfId="0" applyFont="1"/>
    <xf numFmtId="0" fontId="30" fillId="0" borderId="0" xfId="0" applyFont="1" applyAlignment="1">
      <alignment horizontal="left"/>
    </xf>
    <xf numFmtId="0" fontId="32" fillId="4" borderId="0" xfId="0" applyFont="1" applyFill="1" applyBorder="1" applyAlignment="1">
      <alignment horizontal="center"/>
    </xf>
    <xf numFmtId="0" fontId="31" fillId="0" borderId="0" xfId="0" applyFont="1" applyAlignment="1">
      <alignment horizontal="left" wrapText="1"/>
    </xf>
    <xf numFmtId="165" fontId="30" fillId="0" borderId="0" xfId="0" applyNumberFormat="1" applyFont="1" applyAlignment="1">
      <alignment horizontal="left"/>
    </xf>
    <xf numFmtId="0" fontId="32" fillId="10" borderId="5" xfId="0" applyFont="1" applyFill="1" applyBorder="1" applyAlignment="1">
      <alignment horizontal="center" vertical="center"/>
    </xf>
    <xf numFmtId="164" fontId="84" fillId="10" borderId="0" xfId="3" applyNumberFormat="1" applyFont="1" applyFill="1" applyBorder="1" applyAlignment="1">
      <alignment horizontal="right"/>
    </xf>
    <xf numFmtId="164" fontId="84" fillId="10" borderId="0" xfId="3" applyNumberFormat="1" applyFont="1" applyFill="1" applyBorder="1" applyAlignment="1">
      <alignment horizontal="right" vertical="center"/>
    </xf>
    <xf numFmtId="0" fontId="87" fillId="10" borderId="0" xfId="0" applyFont="1" applyFill="1"/>
    <xf numFmtId="0" fontId="86" fillId="10" borderId="0" xfId="0" applyFont="1" applyFill="1"/>
    <xf numFmtId="164" fontId="84" fillId="10" borderId="0" xfId="3" applyNumberFormat="1" applyFont="1" applyFill="1" applyBorder="1"/>
    <xf numFmtId="164" fontId="33" fillId="10" borderId="0" xfId="3" applyNumberFormat="1" applyFont="1" applyFill="1" applyBorder="1" applyAlignment="1">
      <alignment horizontal="right" vertical="center"/>
    </xf>
    <xf numFmtId="165" fontId="38" fillId="10" borderId="0" xfId="1" applyNumberFormat="1" applyFont="1" applyFill="1" applyBorder="1" applyAlignment="1">
      <alignment horizontal="right" vertical="center"/>
    </xf>
    <xf numFmtId="164" fontId="33" fillId="10" borderId="0" xfId="3" applyNumberFormat="1" applyFont="1" applyFill="1" applyBorder="1"/>
    <xf numFmtId="165" fontId="38" fillId="10" borderId="1" xfId="1" applyNumberFormat="1" applyFont="1" applyFill="1" applyBorder="1" applyAlignment="1">
      <alignment horizontal="right"/>
    </xf>
    <xf numFmtId="0" fontId="33" fillId="10" borderId="0" xfId="0" applyFont="1" applyFill="1" applyBorder="1"/>
    <xf numFmtId="165" fontId="38" fillId="10" borderId="0" xfId="1" applyNumberFormat="1" applyFont="1" applyFill="1"/>
    <xf numFmtId="164" fontId="33" fillId="10" borderId="0" xfId="3" applyNumberFormat="1" applyFont="1" applyFill="1"/>
    <xf numFmtId="165" fontId="38" fillId="10" borderId="1" xfId="1" applyNumberFormat="1" applyFont="1" applyFill="1" applyBorder="1"/>
    <xf numFmtId="165" fontId="38" fillId="10" borderId="2" xfId="1" applyNumberFormat="1" applyFont="1" applyFill="1" applyBorder="1"/>
    <xf numFmtId="0" fontId="33" fillId="0" borderId="0" xfId="0" applyFont="1"/>
    <xf numFmtId="0" fontId="32" fillId="7" borderId="5" xfId="0" applyFont="1" applyFill="1" applyBorder="1" applyAlignment="1">
      <alignment horizontal="center" vertical="center"/>
    </xf>
    <xf numFmtId="0" fontId="85" fillId="0" borderId="0" xfId="0" applyFont="1"/>
    <xf numFmtId="0" fontId="86" fillId="0" borderId="0" xfId="0" applyFont="1"/>
    <xf numFmtId="165" fontId="38" fillId="0" borderId="0" xfId="1" applyNumberFormat="1" applyFont="1"/>
    <xf numFmtId="166" fontId="33" fillId="0" borderId="0" xfId="4" applyNumberFormat="1" applyFont="1" applyFill="1" applyAlignment="1">
      <alignment horizontal="right"/>
    </xf>
    <xf numFmtId="0" fontId="33" fillId="0" borderId="0" xfId="0" applyFont="1" applyFill="1" applyAlignment="1">
      <alignment horizontal="left" indent="2"/>
    </xf>
    <xf numFmtId="0" fontId="32" fillId="4" borderId="5" xfId="0" applyFont="1" applyFill="1" applyBorder="1" applyAlignment="1">
      <alignment horizontal="center"/>
    </xf>
    <xf numFmtId="0" fontId="84" fillId="4" borderId="0" xfId="0" applyFont="1" applyFill="1"/>
    <xf numFmtId="0" fontId="85" fillId="4" borderId="0" xfId="0" applyFont="1" applyFill="1" applyAlignment="1">
      <alignment horizontal="left"/>
    </xf>
    <xf numFmtId="0" fontId="86" fillId="4" borderId="0" xfId="0" applyFont="1" applyFill="1"/>
    <xf numFmtId="0" fontId="33" fillId="4" borderId="0" xfId="0" applyFont="1" applyFill="1"/>
    <xf numFmtId="0" fontId="30" fillId="0" borderId="0" xfId="0" applyFont="1" applyAlignment="1">
      <alignment horizontal="left" indent="1"/>
    </xf>
    <xf numFmtId="0" fontId="30" fillId="0" borderId="0" xfId="0" applyFont="1" applyAlignment="1"/>
    <xf numFmtId="0" fontId="18" fillId="13" borderId="14" xfId="0" applyFont="1" applyFill="1" applyBorder="1" applyAlignment="1">
      <alignment horizontal="center" vertical="center" wrapText="1" readingOrder="1"/>
    </xf>
    <xf numFmtId="0" fontId="18" fillId="13" borderId="15" xfId="0" applyFont="1" applyFill="1" applyBorder="1" applyAlignment="1">
      <alignment horizontal="center" vertical="center" wrapText="1" readingOrder="1"/>
    </xf>
    <xf numFmtId="0" fontId="18" fillId="13" borderId="9" xfId="0" applyFont="1" applyFill="1" applyBorder="1" applyAlignment="1">
      <alignment horizontal="center" vertical="center" wrapText="1" readingOrder="1"/>
    </xf>
    <xf numFmtId="0" fontId="30" fillId="0" borderId="0" xfId="0" applyFont="1" applyFill="1" applyAlignment="1">
      <alignment horizontal="left" wrapText="1"/>
    </xf>
    <xf numFmtId="0" fontId="30" fillId="0" borderId="0" xfId="0" applyFont="1" applyAlignment="1">
      <alignment horizontal="left" wrapText="1"/>
    </xf>
    <xf numFmtId="0" fontId="30" fillId="4" borderId="0" xfId="0" applyFont="1" applyFill="1" applyAlignment="1">
      <alignment horizontal="left" wrapText="1"/>
    </xf>
    <xf numFmtId="0" fontId="44" fillId="8" borderId="0" xfId="0" applyFont="1" applyFill="1" applyBorder="1" applyAlignment="1">
      <alignment horizontal="center"/>
    </xf>
    <xf numFmtId="0" fontId="42" fillId="4" borderId="0" xfId="0" applyFont="1" applyFill="1" applyAlignment="1">
      <alignment horizontal="left" vertical="top" wrapText="1"/>
    </xf>
    <xf numFmtId="0" fontId="45" fillId="8" borderId="0" xfId="0" applyFont="1" applyFill="1" applyBorder="1" applyAlignment="1">
      <alignment horizontal="center"/>
    </xf>
    <xf numFmtId="0" fontId="30" fillId="4" borderId="0" xfId="0" applyFont="1" applyFill="1" applyAlignment="1">
      <alignment horizontal="left" vertical="top" wrapText="1"/>
    </xf>
    <xf numFmtId="0" fontId="44" fillId="8" borderId="33" xfId="0" applyFont="1" applyFill="1" applyBorder="1" applyAlignment="1">
      <alignment horizontal="center"/>
    </xf>
    <xf numFmtId="0" fontId="44" fillId="8" borderId="34" xfId="0" applyFont="1" applyFill="1" applyBorder="1" applyAlignment="1">
      <alignment horizontal="center"/>
    </xf>
    <xf numFmtId="0" fontId="44" fillId="8" borderId="36" xfId="0" applyFont="1" applyFill="1" applyBorder="1" applyAlignment="1">
      <alignment horizontal="center"/>
    </xf>
    <xf numFmtId="0" fontId="88" fillId="4" borderId="36" xfId="0" applyFont="1" applyFill="1" applyBorder="1" applyAlignment="1">
      <alignment horizontal="left" vertical="top" wrapText="1"/>
    </xf>
    <xf numFmtId="0" fontId="88" fillId="4" borderId="0" xfId="0" applyFont="1" applyFill="1" applyBorder="1" applyAlignment="1">
      <alignment horizontal="left" vertical="top" wrapText="1"/>
    </xf>
    <xf numFmtId="0" fontId="88" fillId="4" borderId="37" xfId="0" applyFont="1" applyFill="1" applyBorder="1" applyAlignment="1">
      <alignment horizontal="left" vertical="top" wrapText="1"/>
    </xf>
    <xf numFmtId="0" fontId="88" fillId="4" borderId="38" xfId="0" applyFont="1" applyFill="1" applyBorder="1" applyAlignment="1">
      <alignment horizontal="left" vertical="top" wrapText="1"/>
    </xf>
    <xf numFmtId="0" fontId="88" fillId="4" borderId="39" xfId="0" applyFont="1" applyFill="1" applyBorder="1" applyAlignment="1">
      <alignment horizontal="left" vertical="top" wrapText="1"/>
    </xf>
    <xf numFmtId="0" fontId="88" fillId="4" borderId="40" xfId="0" applyFont="1" applyFill="1" applyBorder="1" applyAlignment="1">
      <alignment horizontal="left" vertical="top" wrapText="1"/>
    </xf>
  </cellXfs>
  <cellStyles count="1549">
    <cellStyle name="_Comma" xfId="40"/>
    <cellStyle name="_Currency" xfId="41"/>
    <cellStyle name="_CurrencySpace" xfId="42"/>
    <cellStyle name="20% - Accent1 2" xfId="43"/>
    <cellStyle name="20% - Accent2 2" xfId="44"/>
    <cellStyle name="20% - Accent3 2" xfId="45"/>
    <cellStyle name="20% - Accent4 2" xfId="46"/>
    <cellStyle name="20% - Accent5 2" xfId="47"/>
    <cellStyle name="20% - Accent6 2" xfId="48"/>
    <cellStyle name="20% - Énfasis1" xfId="49"/>
    <cellStyle name="20% - Énfasis2" xfId="50"/>
    <cellStyle name="20% - Énfasis3" xfId="51"/>
    <cellStyle name="20% - Énfasis4" xfId="52"/>
    <cellStyle name="20% - Énfasis5" xfId="53"/>
    <cellStyle name="20% - Énfasis6" xfId="54"/>
    <cellStyle name="40% - Accent1 2" xfId="55"/>
    <cellStyle name="40% - Accent2 2" xfId="56"/>
    <cellStyle name="40% - Accent3 2" xfId="57"/>
    <cellStyle name="40% - Accent4 2" xfId="58"/>
    <cellStyle name="40% - Accent5 2" xfId="59"/>
    <cellStyle name="40% - Accent6 2" xfId="60"/>
    <cellStyle name="40% - Énfasis1" xfId="61"/>
    <cellStyle name="40% - Énfasis2" xfId="62"/>
    <cellStyle name="40% - Énfasis3" xfId="63"/>
    <cellStyle name="40% - Énfasis4" xfId="64"/>
    <cellStyle name="40% - Énfasis5" xfId="65"/>
    <cellStyle name="40% - Énfasis6" xfId="66"/>
    <cellStyle name="60% - Accent1 2" xfId="67"/>
    <cellStyle name="60% - Accent2 2" xfId="68"/>
    <cellStyle name="60% - Accent3 2" xfId="69"/>
    <cellStyle name="60% - Accent4 2" xfId="70"/>
    <cellStyle name="60% - Accent5 2" xfId="71"/>
    <cellStyle name="60% - Accent6 2" xfId="72"/>
    <cellStyle name="60% - Énfasis1" xfId="73"/>
    <cellStyle name="60% - Énfasis2" xfId="74"/>
    <cellStyle name="60% - Énfasis3" xfId="75"/>
    <cellStyle name="60% - Énfasis4" xfId="76"/>
    <cellStyle name="60% - Énfasis5" xfId="77"/>
    <cellStyle name="60% - Énfasis6" xfId="78"/>
    <cellStyle name="Accent1 2" xfId="79"/>
    <cellStyle name="Accent2 2" xfId="80"/>
    <cellStyle name="Accent3 2" xfId="81"/>
    <cellStyle name="Accent4 2" xfId="82"/>
    <cellStyle name="Accent5 2" xfId="83"/>
    <cellStyle name="Accent6 2" xfId="84"/>
    <cellStyle name="Bad 2" xfId="85"/>
    <cellStyle name="Buena" xfId="86"/>
    <cellStyle name="Calculation 2" xfId="87"/>
    <cellStyle name="Cálculo" xfId="88"/>
    <cellStyle name="Celda de comprobación" xfId="89"/>
    <cellStyle name="Celda vinculada" xfId="90"/>
    <cellStyle name="Check Cell 2" xfId="91"/>
    <cellStyle name="Comma" xfId="3" builtinId="3"/>
    <cellStyle name="Comma  - Style1" xfId="92"/>
    <cellStyle name="Comma  - Style2" xfId="93"/>
    <cellStyle name="Comma  - Style3" xfId="94"/>
    <cellStyle name="Comma  - Style4" xfId="95"/>
    <cellStyle name="Comma  - Style5" xfId="96"/>
    <cellStyle name="Comma  - Style6" xfId="97"/>
    <cellStyle name="Comma  - Style7" xfId="98"/>
    <cellStyle name="Comma  - Style8" xfId="99"/>
    <cellStyle name="Comma [0] 10" xfId="100"/>
    <cellStyle name="Comma [0] 10 2" xfId="101"/>
    <cellStyle name="Comma [0] 10 3" xfId="102"/>
    <cellStyle name="Comma [0] 11" xfId="103"/>
    <cellStyle name="Comma [0] 11 2" xfId="104"/>
    <cellStyle name="Comma [0] 12" xfId="105"/>
    <cellStyle name="Comma [0] 2" xfId="106"/>
    <cellStyle name="Comma [0] 2 2" xfId="107"/>
    <cellStyle name="Comma [0] 3" xfId="108"/>
    <cellStyle name="Comma [0] 3 2" xfId="109"/>
    <cellStyle name="Comma [0] 3 2 2" xfId="110"/>
    <cellStyle name="Comma [0] 3 3" xfId="111"/>
    <cellStyle name="Comma [0] 3 3 2" xfId="112"/>
    <cellStyle name="Comma [0] 3 3 2 2" xfId="113"/>
    <cellStyle name="Comma [0] 3 3 3" xfId="114"/>
    <cellStyle name="Comma [0] 3 4" xfId="115"/>
    <cellStyle name="Comma [0] 4" xfId="116"/>
    <cellStyle name="Comma [0] 4 2" xfId="117"/>
    <cellStyle name="Comma [0] 4 2 2" xfId="118"/>
    <cellStyle name="Comma [0] 4 3" xfId="119"/>
    <cellStyle name="Comma [0] 5" xfId="120"/>
    <cellStyle name="Comma [0] 5 2" xfId="121"/>
    <cellStyle name="Comma [0] 5 2 2" xfId="122"/>
    <cellStyle name="Comma [0] 5 3" xfId="123"/>
    <cellStyle name="Comma [0] 6" xfId="124"/>
    <cellStyle name="Comma [0] 6 2" xfId="125"/>
    <cellStyle name="Comma [0] 6 2 2" xfId="126"/>
    <cellStyle name="Comma [0] 6 3" xfId="127"/>
    <cellStyle name="Comma [0] 7" xfId="128"/>
    <cellStyle name="Comma [0] 7 2" xfId="129"/>
    <cellStyle name="Comma [0] 7 2 2" xfId="130"/>
    <cellStyle name="Comma [0] 7 3" xfId="131"/>
    <cellStyle name="Comma [0] 8" xfId="132"/>
    <cellStyle name="Comma [0] 8 2" xfId="133"/>
    <cellStyle name="Comma [0] 8 2 2" xfId="134"/>
    <cellStyle name="Comma [0] 9" xfId="135"/>
    <cellStyle name="Comma [0] 9 2" xfId="136"/>
    <cellStyle name="Comma [0] 9 2 2" xfId="137"/>
    <cellStyle name="Comma [0] 9 3" xfId="138"/>
    <cellStyle name="Comma 10" xfId="139"/>
    <cellStyle name="Comma 10 2" xfId="140"/>
    <cellStyle name="Comma 10 2 2" xfId="141"/>
    <cellStyle name="Comma 10 2 3" xfId="142"/>
    <cellStyle name="Comma 10 2 4" xfId="143"/>
    <cellStyle name="Comma 10 3" xfId="144"/>
    <cellStyle name="Comma 10 4" xfId="145"/>
    <cellStyle name="Comma 100" xfId="146"/>
    <cellStyle name="Comma 100 2" xfId="147"/>
    <cellStyle name="Comma 101" xfId="148"/>
    <cellStyle name="Comma 101 2" xfId="149"/>
    <cellStyle name="Comma 102" xfId="150"/>
    <cellStyle name="Comma 102 2" xfId="151"/>
    <cellStyle name="Comma 103" xfId="152"/>
    <cellStyle name="Comma 103 2" xfId="153"/>
    <cellStyle name="Comma 103 2 2" xfId="154"/>
    <cellStyle name="Comma 104" xfId="155"/>
    <cellStyle name="Comma 104 2" xfId="156"/>
    <cellStyle name="Comma 104 2 2" xfId="157"/>
    <cellStyle name="Comma 105" xfId="158"/>
    <cellStyle name="Comma 105 2" xfId="159"/>
    <cellStyle name="Comma 106" xfId="160"/>
    <cellStyle name="Comma 106 2" xfId="161"/>
    <cellStyle name="Comma 107" xfId="162"/>
    <cellStyle name="Comma 107 2" xfId="163"/>
    <cellStyle name="Comma 108" xfId="164"/>
    <cellStyle name="Comma 108 2" xfId="165"/>
    <cellStyle name="Comma 109" xfId="166"/>
    <cellStyle name="Comma 109 2" xfId="167"/>
    <cellStyle name="Comma 11" xfId="168"/>
    <cellStyle name="Comma 11 2" xfId="169"/>
    <cellStyle name="Comma 11 2 2" xfId="170"/>
    <cellStyle name="Comma 11 2 3" xfId="171"/>
    <cellStyle name="Comma 110" xfId="172"/>
    <cellStyle name="Comma 110 2" xfId="173"/>
    <cellStyle name="Comma 111" xfId="174"/>
    <cellStyle name="Comma 111 2" xfId="175"/>
    <cellStyle name="Comma 112" xfId="176"/>
    <cellStyle name="Comma 112 2" xfId="177"/>
    <cellStyle name="Comma 113" xfId="178"/>
    <cellStyle name="Comma 113 2" xfId="179"/>
    <cellStyle name="Comma 114" xfId="180"/>
    <cellStyle name="Comma 114 2" xfId="181"/>
    <cellStyle name="Comma 115" xfId="182"/>
    <cellStyle name="Comma 115 2" xfId="183"/>
    <cellStyle name="Comma 116" xfId="184"/>
    <cellStyle name="Comma 116 2" xfId="185"/>
    <cellStyle name="Comma 117" xfId="186"/>
    <cellStyle name="Comma 117 2" xfId="187"/>
    <cellStyle name="Comma 117 2 2" xfId="188"/>
    <cellStyle name="Comma 118" xfId="189"/>
    <cellStyle name="Comma 118 2" xfId="190"/>
    <cellStyle name="Comma 118 2 2" xfId="191"/>
    <cellStyle name="Comma 119" xfId="192"/>
    <cellStyle name="Comma 119 2" xfId="193"/>
    <cellStyle name="Comma 119 2 2" xfId="194"/>
    <cellStyle name="Comma 12" xfId="195"/>
    <cellStyle name="Comma 12 2" xfId="196"/>
    <cellStyle name="Comma 120" xfId="197"/>
    <cellStyle name="Comma 120 2" xfId="198"/>
    <cellStyle name="Comma 121" xfId="199"/>
    <cellStyle name="Comma 121 2" xfId="200"/>
    <cellStyle name="Comma 122" xfId="201"/>
    <cellStyle name="Comma 122 2" xfId="202"/>
    <cellStyle name="Comma 123" xfId="203"/>
    <cellStyle name="Comma 123 2" xfId="204"/>
    <cellStyle name="Comma 124" xfId="205"/>
    <cellStyle name="Comma 124 2" xfId="206"/>
    <cellStyle name="Comma 125" xfId="207"/>
    <cellStyle name="Comma 125 2" xfId="208"/>
    <cellStyle name="Comma 126" xfId="209"/>
    <cellStyle name="Comma 126 2" xfId="210"/>
    <cellStyle name="Comma 127" xfId="211"/>
    <cellStyle name="Comma 127 2" xfId="212"/>
    <cellStyle name="Comma 128" xfId="213"/>
    <cellStyle name="Comma 128 2" xfId="214"/>
    <cellStyle name="Comma 129" xfId="215"/>
    <cellStyle name="Comma 129 2" xfId="216"/>
    <cellStyle name="Comma 13" xfId="217"/>
    <cellStyle name="Comma 13 2" xfId="218"/>
    <cellStyle name="Comma 13 2 2" xfId="219"/>
    <cellStyle name="Comma 13 3" xfId="220"/>
    <cellStyle name="Comma 13 3 2" xfId="221"/>
    <cellStyle name="Comma 130" xfId="222"/>
    <cellStyle name="Comma 130 2" xfId="223"/>
    <cellStyle name="Comma 131" xfId="224"/>
    <cellStyle name="Comma 131 2" xfId="225"/>
    <cellStyle name="Comma 132" xfId="226"/>
    <cellStyle name="Comma 132 2" xfId="227"/>
    <cellStyle name="Comma 133" xfId="228"/>
    <cellStyle name="Comma 133 2" xfId="229"/>
    <cellStyle name="Comma 134" xfId="230"/>
    <cellStyle name="Comma 134 2" xfId="231"/>
    <cellStyle name="Comma 134 2 2" xfId="232"/>
    <cellStyle name="Comma 134 3" xfId="233"/>
    <cellStyle name="Comma 135" xfId="234"/>
    <cellStyle name="Comma 135 2" xfId="235"/>
    <cellStyle name="Comma 136" xfId="236"/>
    <cellStyle name="Comma 136 2" xfId="237"/>
    <cellStyle name="Comma 137" xfId="238"/>
    <cellStyle name="Comma 137 2" xfId="239"/>
    <cellStyle name="Comma 138" xfId="240"/>
    <cellStyle name="Comma 138 2" xfId="241"/>
    <cellStyle name="Comma 139" xfId="242"/>
    <cellStyle name="Comma 139 2" xfId="243"/>
    <cellStyle name="Comma 14" xfId="244"/>
    <cellStyle name="Comma 14 2" xfId="245"/>
    <cellStyle name="Comma 14 2 2" xfId="246"/>
    <cellStyle name="Comma 14 3" xfId="247"/>
    <cellStyle name="Comma 140" xfId="248"/>
    <cellStyle name="Comma 140 2" xfId="249"/>
    <cellStyle name="Comma 141" xfId="250"/>
    <cellStyle name="Comma 141 2" xfId="251"/>
    <cellStyle name="Comma 142" xfId="252"/>
    <cellStyle name="Comma 142 2" xfId="253"/>
    <cellStyle name="Comma 143" xfId="254"/>
    <cellStyle name="Comma 143 2" xfId="255"/>
    <cellStyle name="Comma 144" xfId="256"/>
    <cellStyle name="Comma 144 2" xfId="257"/>
    <cellStyle name="Comma 145" xfId="258"/>
    <cellStyle name="Comma 145 2" xfId="259"/>
    <cellStyle name="Comma 146" xfId="260"/>
    <cellStyle name="Comma 146 2" xfId="261"/>
    <cellStyle name="Comma 147" xfId="262"/>
    <cellStyle name="Comma 147 2" xfId="263"/>
    <cellStyle name="Comma 148" xfId="264"/>
    <cellStyle name="Comma 148 2" xfId="265"/>
    <cellStyle name="Comma 149" xfId="266"/>
    <cellStyle name="Comma 149 2" xfId="267"/>
    <cellStyle name="Comma 15" xfId="268"/>
    <cellStyle name="Comma 15 2" xfId="269"/>
    <cellStyle name="Comma 15 2 2" xfId="270"/>
    <cellStyle name="Comma 15 3" xfId="271"/>
    <cellStyle name="Comma 150" xfId="272"/>
    <cellStyle name="Comma 150 2" xfId="273"/>
    <cellStyle name="Comma 151" xfId="274"/>
    <cellStyle name="Comma 151 2" xfId="275"/>
    <cellStyle name="Comma 152" xfId="276"/>
    <cellStyle name="Comma 153" xfId="277"/>
    <cellStyle name="Comma 154" xfId="278"/>
    <cellStyle name="Comma 155" xfId="279"/>
    <cellStyle name="Comma 156" xfId="280"/>
    <cellStyle name="Comma 157" xfId="281"/>
    <cellStyle name="Comma 158" xfId="282"/>
    <cellStyle name="Comma 159" xfId="283"/>
    <cellStyle name="Comma 16" xfId="284"/>
    <cellStyle name="Comma 16 2" xfId="285"/>
    <cellStyle name="Comma 160" xfId="286"/>
    <cellStyle name="Comma 161" xfId="287"/>
    <cellStyle name="Comma 162" xfId="288"/>
    <cellStyle name="Comma 163" xfId="289"/>
    <cellStyle name="Comma 164" xfId="290"/>
    <cellStyle name="Comma 165" xfId="291"/>
    <cellStyle name="Comma 165 2" xfId="292"/>
    <cellStyle name="Comma 166" xfId="293"/>
    <cellStyle name="Comma 166 2" xfId="294"/>
    <cellStyle name="Comma 167" xfId="295"/>
    <cellStyle name="Comma 167 2" xfId="296"/>
    <cellStyle name="Comma 168" xfId="297"/>
    <cellStyle name="Comma 168 2" xfId="298"/>
    <cellStyle name="Comma 168 3" xfId="299"/>
    <cellStyle name="Comma 169" xfId="300"/>
    <cellStyle name="Comma 169 2" xfId="301"/>
    <cellStyle name="Comma 169 3" xfId="302"/>
    <cellStyle name="Comma 17" xfId="303"/>
    <cellStyle name="Comma 17 2" xfId="304"/>
    <cellStyle name="Comma 170" xfId="305"/>
    <cellStyle name="Comma 170 2" xfId="306"/>
    <cellStyle name="Comma 170 3" xfId="307"/>
    <cellStyle name="Comma 171" xfId="308"/>
    <cellStyle name="Comma 171 2" xfId="309"/>
    <cellStyle name="Comma 171 3" xfId="310"/>
    <cellStyle name="Comma 172" xfId="311"/>
    <cellStyle name="Comma 172 2" xfId="312"/>
    <cellStyle name="Comma 172 3" xfId="313"/>
    <cellStyle name="Comma 173" xfId="314"/>
    <cellStyle name="Comma 173 2" xfId="315"/>
    <cellStyle name="Comma 173 3" xfId="316"/>
    <cellStyle name="Comma 174" xfId="317"/>
    <cellStyle name="Comma 175" xfId="318"/>
    <cellStyle name="Comma 176" xfId="319"/>
    <cellStyle name="Comma 177" xfId="320"/>
    <cellStyle name="Comma 178" xfId="321"/>
    <cellStyle name="Comma 178 2" xfId="322"/>
    <cellStyle name="Comma 179" xfId="323"/>
    <cellStyle name="Comma 179 2" xfId="324"/>
    <cellStyle name="Comma 18" xfId="325"/>
    <cellStyle name="Comma 18 2" xfId="326"/>
    <cellStyle name="Comma 180" xfId="327"/>
    <cellStyle name="Comma 180 2" xfId="328"/>
    <cellStyle name="Comma 181" xfId="329"/>
    <cellStyle name="Comma 181 2" xfId="330"/>
    <cellStyle name="Comma 182" xfId="331"/>
    <cellStyle name="Comma 183" xfId="332"/>
    <cellStyle name="Comma 184" xfId="333"/>
    <cellStyle name="Comma 185" xfId="334"/>
    <cellStyle name="Comma 186" xfId="335"/>
    <cellStyle name="Comma 187" xfId="336"/>
    <cellStyle name="Comma 188" xfId="337"/>
    <cellStyle name="Comma 189" xfId="338"/>
    <cellStyle name="Comma 19" xfId="339"/>
    <cellStyle name="Comma 19 2" xfId="340"/>
    <cellStyle name="Comma 190" xfId="341"/>
    <cellStyle name="Comma 191" xfId="342"/>
    <cellStyle name="Comma 192" xfId="343"/>
    <cellStyle name="Comma 193" xfId="344"/>
    <cellStyle name="Comma 194" xfId="345"/>
    <cellStyle name="Comma 195" xfId="346"/>
    <cellStyle name="Comma 196" xfId="347"/>
    <cellStyle name="Comma 197" xfId="348"/>
    <cellStyle name="Comma 198" xfId="349"/>
    <cellStyle name="Comma 199" xfId="350"/>
    <cellStyle name="Comma 2" xfId="5"/>
    <cellStyle name="Comma 2 10" xfId="351"/>
    <cellStyle name="Comma 2 11" xfId="352"/>
    <cellStyle name="Comma 2 12" xfId="353"/>
    <cellStyle name="Comma 2 13" xfId="354"/>
    <cellStyle name="Comma 2 14" xfId="355"/>
    <cellStyle name="Comma 2 2" xfId="10"/>
    <cellStyle name="Comma 2 2 2" xfId="357"/>
    <cellStyle name="Comma 2 2 2 2" xfId="358"/>
    <cellStyle name="Comma 2 2 2 3" xfId="359"/>
    <cellStyle name="Comma 2 2 2 4" xfId="360"/>
    <cellStyle name="Comma 2 2 3" xfId="361"/>
    <cellStyle name="Comma 2 2 3 2" xfId="362"/>
    <cellStyle name="Comma 2 2 4" xfId="363"/>
    <cellStyle name="Comma 2 2 5" xfId="356"/>
    <cellStyle name="Comma 2 3" xfId="364"/>
    <cellStyle name="Comma 2 3 2" xfId="365"/>
    <cellStyle name="Comma 2 3 2 2" xfId="366"/>
    <cellStyle name="Comma 2 3 2 2 2" xfId="367"/>
    <cellStyle name="Comma 2 3 2 2 2 2" xfId="368"/>
    <cellStyle name="Comma 2 3 2 2 3" xfId="369"/>
    <cellStyle name="Comma 2 3 2 3" xfId="370"/>
    <cellStyle name="Comma 2 3 2 3 2" xfId="371"/>
    <cellStyle name="Comma 2 3 2 4" xfId="372"/>
    <cellStyle name="Comma 2 3 3" xfId="373"/>
    <cellStyle name="Comma 2 3 3 2" xfId="374"/>
    <cellStyle name="Comma 2 3 3 2 2" xfId="375"/>
    <cellStyle name="Comma 2 3 3 3" xfId="376"/>
    <cellStyle name="Comma 2 3 4" xfId="377"/>
    <cellStyle name="Comma 2 3 4 2" xfId="378"/>
    <cellStyle name="Comma 2 3 5" xfId="379"/>
    <cellStyle name="Comma 2 3 5 2" xfId="380"/>
    <cellStyle name="Comma 2 3 6" xfId="381"/>
    <cellStyle name="Comma 2 4" xfId="382"/>
    <cellStyle name="Comma 2 4 2" xfId="383"/>
    <cellStyle name="Comma 2 4 2 2" xfId="384"/>
    <cellStyle name="Comma 2 4 2 2 2" xfId="385"/>
    <cellStyle name="Comma 2 4 2 2 2 2" xfId="386"/>
    <cellStyle name="Comma 2 4 2 2 3" xfId="387"/>
    <cellStyle name="Comma 2 4 2 3" xfId="388"/>
    <cellStyle name="Comma 2 4 2 3 2" xfId="389"/>
    <cellStyle name="Comma 2 4 2 4" xfId="390"/>
    <cellStyle name="Comma 2 4 3" xfId="391"/>
    <cellStyle name="Comma 2 4 3 2" xfId="392"/>
    <cellStyle name="Comma 2 4 3 2 2" xfId="393"/>
    <cellStyle name="Comma 2 4 3 3" xfId="394"/>
    <cellStyle name="Comma 2 4 4" xfId="395"/>
    <cellStyle name="Comma 2 4 4 2" xfId="396"/>
    <cellStyle name="Comma 2 4 5" xfId="397"/>
    <cellStyle name="Comma 2 4 5 2" xfId="398"/>
    <cellStyle name="Comma 2 4 6" xfId="399"/>
    <cellStyle name="Comma 2 5" xfId="400"/>
    <cellStyle name="Comma 2 5 2" xfId="401"/>
    <cellStyle name="Comma 2 6" xfId="402"/>
    <cellStyle name="Comma 2 6 2" xfId="403"/>
    <cellStyle name="Comma 2 7" xfId="404"/>
    <cellStyle name="Comma 2 8" xfId="405"/>
    <cellStyle name="Comma 2 9" xfId="406"/>
    <cellStyle name="Comma 20" xfId="407"/>
    <cellStyle name="Comma 20 2" xfId="408"/>
    <cellStyle name="Comma 200" xfId="409"/>
    <cellStyle name="Comma 201" xfId="410"/>
    <cellStyle name="Comma 202" xfId="411"/>
    <cellStyle name="Comma 203" xfId="412"/>
    <cellStyle name="Comma 204" xfId="413"/>
    <cellStyle name="Comma 205" xfId="414"/>
    <cellStyle name="Comma 206" xfId="415"/>
    <cellStyle name="Comma 207" xfId="416"/>
    <cellStyle name="Comma 208" xfId="417"/>
    <cellStyle name="Comma 209" xfId="418"/>
    <cellStyle name="Comma 21" xfId="419"/>
    <cellStyle name="Comma 21 2" xfId="420"/>
    <cellStyle name="Comma 22" xfId="421"/>
    <cellStyle name="Comma 22 2" xfId="422"/>
    <cellStyle name="Comma 23" xfId="423"/>
    <cellStyle name="Comma 23 2" xfId="424"/>
    <cellStyle name="Comma 24" xfId="425"/>
    <cellStyle name="Comma 24 2" xfId="426"/>
    <cellStyle name="Comma 25" xfId="427"/>
    <cellStyle name="Comma 25 2" xfId="428"/>
    <cellStyle name="Comma 26" xfId="429"/>
    <cellStyle name="Comma 26 2" xfId="430"/>
    <cellStyle name="Comma 27" xfId="431"/>
    <cellStyle name="Comma 27 2" xfId="432"/>
    <cellStyle name="Comma 28" xfId="433"/>
    <cellStyle name="Comma 28 2" xfId="434"/>
    <cellStyle name="Comma 28 2 2" xfId="435"/>
    <cellStyle name="Comma 28 3" xfId="436"/>
    <cellStyle name="Comma 29" xfId="437"/>
    <cellStyle name="Comma 29 2" xfId="438"/>
    <cellStyle name="Comma 29 2 2" xfId="439"/>
    <cellStyle name="Comma 29 3" xfId="440"/>
    <cellStyle name="Comma 3" xfId="11"/>
    <cellStyle name="Comma 3 2" xfId="442"/>
    <cellStyle name="Comma 3 2 2" xfId="443"/>
    <cellStyle name="Comma 3 2 2 2" xfId="444"/>
    <cellStyle name="Comma 3 2 3" xfId="445"/>
    <cellStyle name="Comma 3 3" xfId="446"/>
    <cellStyle name="Comma 3 4" xfId="447"/>
    <cellStyle name="Comma 3 4 2" xfId="448"/>
    <cellStyle name="Comma 3 5" xfId="449"/>
    <cellStyle name="Comma 3 5 2" xfId="450"/>
    <cellStyle name="Comma 3 5 3" xfId="451"/>
    <cellStyle name="Comma 3 6" xfId="441"/>
    <cellStyle name="Comma 30" xfId="452"/>
    <cellStyle name="Comma 30 2" xfId="453"/>
    <cellStyle name="Comma 31" xfId="454"/>
    <cellStyle name="Comma 31 2" xfId="455"/>
    <cellStyle name="Comma 32" xfId="456"/>
    <cellStyle name="Comma 32 2" xfId="457"/>
    <cellStyle name="Comma 33" xfId="458"/>
    <cellStyle name="Comma 33 2" xfId="459"/>
    <cellStyle name="Comma 34" xfId="460"/>
    <cellStyle name="Comma 34 2" xfId="461"/>
    <cellStyle name="Comma 35" xfId="462"/>
    <cellStyle name="Comma 35 2" xfId="463"/>
    <cellStyle name="Comma 36" xfId="464"/>
    <cellStyle name="Comma 36 2" xfId="465"/>
    <cellStyle name="Comma 37" xfId="466"/>
    <cellStyle name="Comma 37 2" xfId="467"/>
    <cellStyle name="Comma 38" xfId="468"/>
    <cellStyle name="Comma 38 2" xfId="469"/>
    <cellStyle name="Comma 38 2 2" xfId="470"/>
    <cellStyle name="Comma 38 3" xfId="471"/>
    <cellStyle name="Comma 39" xfId="472"/>
    <cellStyle name="Comma 39 2" xfId="473"/>
    <cellStyle name="Comma 39 2 2" xfId="474"/>
    <cellStyle name="Comma 39 3" xfId="475"/>
    <cellStyle name="Comma 4" xfId="12"/>
    <cellStyle name="Comma 4 2" xfId="476"/>
    <cellStyle name="Comma 4 2 2" xfId="477"/>
    <cellStyle name="Comma 4 3" xfId="478"/>
    <cellStyle name="Comma 4 3 2" xfId="479"/>
    <cellStyle name="Comma 4 3 3" xfId="480"/>
    <cellStyle name="Comma 4 4" xfId="481"/>
    <cellStyle name="Comma 4 5" xfId="482"/>
    <cellStyle name="Comma 4 6" xfId="483"/>
    <cellStyle name="Comma 40" xfId="484"/>
    <cellStyle name="Comma 40 2" xfId="485"/>
    <cellStyle name="Comma 41" xfId="486"/>
    <cellStyle name="Comma 41 2" xfId="487"/>
    <cellStyle name="Comma 42" xfId="488"/>
    <cellStyle name="Comma 42 2" xfId="489"/>
    <cellStyle name="Comma 42 2 2" xfId="490"/>
    <cellStyle name="Comma 42 3" xfId="491"/>
    <cellStyle name="Comma 43" xfId="492"/>
    <cellStyle name="Comma 43 2" xfId="493"/>
    <cellStyle name="Comma 44" xfId="494"/>
    <cellStyle name="Comma 44 2" xfId="495"/>
    <cellStyle name="Comma 45" xfId="496"/>
    <cellStyle name="Comma 45 2" xfId="497"/>
    <cellStyle name="Comma 46" xfId="498"/>
    <cellStyle name="Comma 46 2" xfId="499"/>
    <cellStyle name="Comma 47" xfId="500"/>
    <cellStyle name="Comma 47 2" xfId="501"/>
    <cellStyle name="Comma 47 2 2" xfId="502"/>
    <cellStyle name="Comma 47 3" xfId="503"/>
    <cellStyle name="Comma 48" xfId="504"/>
    <cellStyle name="Comma 48 2" xfId="505"/>
    <cellStyle name="Comma 49" xfId="506"/>
    <cellStyle name="Comma 49 2" xfId="507"/>
    <cellStyle name="Comma 5" xfId="35"/>
    <cellStyle name="Comma 5 2" xfId="509"/>
    <cellStyle name="Comma 5 2 2" xfId="510"/>
    <cellStyle name="Comma 5 3" xfId="511"/>
    <cellStyle name="Comma 5 3 2" xfId="512"/>
    <cellStyle name="Comma 5 3 3" xfId="513"/>
    <cellStyle name="Comma 5 4" xfId="514"/>
    <cellStyle name="Comma 5 4 2" xfId="515"/>
    <cellStyle name="Comma 5 4 3" xfId="516"/>
    <cellStyle name="Comma 5 5" xfId="508"/>
    <cellStyle name="Comma 50" xfId="517"/>
    <cellStyle name="Comma 50 2" xfId="518"/>
    <cellStyle name="Comma 51" xfId="519"/>
    <cellStyle name="Comma 51 2" xfId="520"/>
    <cellStyle name="Comma 52" xfId="521"/>
    <cellStyle name="Comma 52 2" xfId="522"/>
    <cellStyle name="Comma 53" xfId="523"/>
    <cellStyle name="Comma 53 2" xfId="524"/>
    <cellStyle name="Comma 54" xfId="525"/>
    <cellStyle name="Comma 54 2" xfId="526"/>
    <cellStyle name="Comma 55" xfId="527"/>
    <cellStyle name="Comma 55 2" xfId="528"/>
    <cellStyle name="Comma 56" xfId="529"/>
    <cellStyle name="Comma 56 2" xfId="530"/>
    <cellStyle name="Comma 57" xfId="531"/>
    <cellStyle name="Comma 57 2" xfId="532"/>
    <cellStyle name="Comma 58" xfId="533"/>
    <cellStyle name="Comma 58 2" xfId="534"/>
    <cellStyle name="Comma 59" xfId="535"/>
    <cellStyle name="Comma 59 2" xfId="536"/>
    <cellStyle name="Comma 6" xfId="537"/>
    <cellStyle name="Comma 6 2" xfId="538"/>
    <cellStyle name="Comma 6 2 2" xfId="539"/>
    <cellStyle name="Comma 6 3" xfId="540"/>
    <cellStyle name="Comma 60" xfId="541"/>
    <cellStyle name="Comma 60 2" xfId="542"/>
    <cellStyle name="Comma 61" xfId="543"/>
    <cellStyle name="Comma 61 2" xfId="544"/>
    <cellStyle name="Comma 62" xfId="545"/>
    <cellStyle name="Comma 62 2" xfId="546"/>
    <cellStyle name="Comma 63" xfId="547"/>
    <cellStyle name="Comma 63 2" xfId="548"/>
    <cellStyle name="Comma 64" xfId="549"/>
    <cellStyle name="Comma 64 2" xfId="550"/>
    <cellStyle name="Comma 65" xfId="551"/>
    <cellStyle name="Comma 65 2" xfId="552"/>
    <cellStyle name="Comma 66" xfId="553"/>
    <cellStyle name="Comma 66 2" xfId="554"/>
    <cellStyle name="Comma 67" xfId="555"/>
    <cellStyle name="Comma 67 2" xfId="556"/>
    <cellStyle name="Comma 68" xfId="557"/>
    <cellStyle name="Comma 68 2" xfId="558"/>
    <cellStyle name="Comma 69" xfId="559"/>
    <cellStyle name="Comma 69 2" xfId="560"/>
    <cellStyle name="Comma 7" xfId="561"/>
    <cellStyle name="Comma 7 2" xfId="562"/>
    <cellStyle name="Comma 7 2 2" xfId="563"/>
    <cellStyle name="Comma 7 2 2 2" xfId="564"/>
    <cellStyle name="Comma 7 2 3" xfId="565"/>
    <cellStyle name="Comma 7 3" xfId="566"/>
    <cellStyle name="Comma 7 3 2" xfId="567"/>
    <cellStyle name="Comma 7 3 2 2" xfId="568"/>
    <cellStyle name="Comma 7 3 3" xfId="569"/>
    <cellStyle name="Comma 7 4" xfId="570"/>
    <cellStyle name="Comma 7 4 2" xfId="571"/>
    <cellStyle name="Comma 7 5" xfId="572"/>
    <cellStyle name="Comma 70" xfId="573"/>
    <cellStyle name="Comma 70 2" xfId="574"/>
    <cellStyle name="Comma 71" xfId="575"/>
    <cellStyle name="Comma 71 2" xfId="576"/>
    <cellStyle name="Comma 72" xfId="577"/>
    <cellStyle name="Comma 72 2" xfId="578"/>
    <cellStyle name="Comma 73" xfId="579"/>
    <cellStyle name="Comma 73 2" xfId="580"/>
    <cellStyle name="Comma 74" xfId="581"/>
    <cellStyle name="Comma 74 2" xfId="582"/>
    <cellStyle name="Comma 75" xfId="583"/>
    <cellStyle name="Comma 75 2" xfId="584"/>
    <cellStyle name="Comma 76" xfId="585"/>
    <cellStyle name="Comma 76 2" xfId="586"/>
    <cellStyle name="Comma 77" xfId="587"/>
    <cellStyle name="Comma 77 2" xfId="588"/>
    <cellStyle name="Comma 78" xfId="589"/>
    <cellStyle name="Comma 78 2" xfId="590"/>
    <cellStyle name="Comma 79" xfId="591"/>
    <cellStyle name="Comma 79 2" xfId="592"/>
    <cellStyle name="Comma 8" xfId="593"/>
    <cellStyle name="Comma 8 2" xfId="594"/>
    <cellStyle name="Comma 8 2 2" xfId="595"/>
    <cellStyle name="Comma 8 2 2 2" xfId="596"/>
    <cellStyle name="Comma 8 2 3" xfId="597"/>
    <cellStyle name="Comma 8 3" xfId="598"/>
    <cellStyle name="Comma 8 3 2" xfId="599"/>
    <cellStyle name="Comma 8 4" xfId="600"/>
    <cellStyle name="Comma 80" xfId="601"/>
    <cellStyle name="Comma 80 2" xfId="602"/>
    <cellStyle name="Comma 81" xfId="603"/>
    <cellStyle name="Comma 81 2" xfId="604"/>
    <cellStyle name="Comma 82" xfId="605"/>
    <cellStyle name="Comma 82 2" xfId="606"/>
    <cellStyle name="Comma 83" xfId="607"/>
    <cellStyle name="Comma 83 2" xfId="608"/>
    <cellStyle name="Comma 84" xfId="609"/>
    <cellStyle name="Comma 84 2" xfId="610"/>
    <cellStyle name="Comma 85" xfId="611"/>
    <cellStyle name="Comma 85 2" xfId="612"/>
    <cellStyle name="Comma 86" xfId="613"/>
    <cellStyle name="Comma 86 2" xfId="614"/>
    <cellStyle name="Comma 87" xfId="615"/>
    <cellStyle name="Comma 87 2" xfId="616"/>
    <cellStyle name="Comma 88" xfId="617"/>
    <cellStyle name="Comma 88 2" xfId="618"/>
    <cellStyle name="Comma 89" xfId="619"/>
    <cellStyle name="Comma 89 2" xfId="620"/>
    <cellStyle name="Comma 9" xfId="38"/>
    <cellStyle name="Comma 9 2" xfId="621"/>
    <cellStyle name="Comma 9 2 2" xfId="622"/>
    <cellStyle name="Comma 9 2 2 2" xfId="623"/>
    <cellStyle name="Comma 9 2 3" xfId="624"/>
    <cellStyle name="Comma 9 2 3 2" xfId="625"/>
    <cellStyle name="Comma 9 2 4" xfId="626"/>
    <cellStyle name="Comma 9 3" xfId="627"/>
    <cellStyle name="Comma 9 3 2" xfId="628"/>
    <cellStyle name="Comma 9 4" xfId="629"/>
    <cellStyle name="Comma 9 5" xfId="630"/>
    <cellStyle name="Comma 9 6" xfId="631"/>
    <cellStyle name="Comma 9 7" xfId="632"/>
    <cellStyle name="Comma 90" xfId="633"/>
    <cellStyle name="Comma 90 2" xfId="634"/>
    <cellStyle name="Comma 91" xfId="635"/>
    <cellStyle name="Comma 91 2" xfId="636"/>
    <cellStyle name="Comma 92" xfId="637"/>
    <cellStyle name="Comma 92 2" xfId="638"/>
    <cellStyle name="Comma 93" xfId="639"/>
    <cellStyle name="Comma 93 2" xfId="640"/>
    <cellStyle name="Comma 94" xfId="641"/>
    <cellStyle name="Comma 94 2" xfId="642"/>
    <cellStyle name="Comma 95" xfId="643"/>
    <cellStyle name="Comma 95 2" xfId="644"/>
    <cellStyle name="Comma 96" xfId="645"/>
    <cellStyle name="Comma 96 2" xfId="646"/>
    <cellStyle name="Comma 97" xfId="647"/>
    <cellStyle name="Comma 97 2" xfId="648"/>
    <cellStyle name="Comma 98" xfId="649"/>
    <cellStyle name="Comma 98 2" xfId="650"/>
    <cellStyle name="Comma 99" xfId="651"/>
    <cellStyle name="Comma 99 2" xfId="652"/>
    <cellStyle name="Comma1 - Style1" xfId="653"/>
    <cellStyle name="Currency" xfId="1" builtinId="4"/>
    <cellStyle name="Currency [0] 10" xfId="654"/>
    <cellStyle name="Currency [0] 10 2" xfId="655"/>
    <cellStyle name="Currency [0] 10 3" xfId="656"/>
    <cellStyle name="Currency [0] 11" xfId="657"/>
    <cellStyle name="Currency [0] 11 2" xfId="658"/>
    <cellStyle name="Currency [0] 12" xfId="659"/>
    <cellStyle name="Currency [0] 2" xfId="660"/>
    <cellStyle name="Currency [0] 2 2" xfId="661"/>
    <cellStyle name="Currency [0] 3" xfId="662"/>
    <cellStyle name="Currency [0] 3 2" xfId="663"/>
    <cellStyle name="Currency [0] 3 2 2" xfId="664"/>
    <cellStyle name="Currency [0] 3 3" xfId="665"/>
    <cellStyle name="Currency [0] 3 3 2" xfId="666"/>
    <cellStyle name="Currency [0] 3 3 2 2" xfId="667"/>
    <cellStyle name="Currency [0] 3 3 3" xfId="668"/>
    <cellStyle name="Currency [0] 3 4" xfId="669"/>
    <cellStyle name="Currency [0] 4" xfId="670"/>
    <cellStyle name="Currency [0] 4 2" xfId="671"/>
    <cellStyle name="Currency [0] 4 2 2" xfId="672"/>
    <cellStyle name="Currency [0] 4 3" xfId="673"/>
    <cellStyle name="Currency [0] 5" xfId="674"/>
    <cellStyle name="Currency [0] 5 2" xfId="675"/>
    <cellStyle name="Currency [0] 5 2 2" xfId="676"/>
    <cellStyle name="Currency [0] 5 3" xfId="677"/>
    <cellStyle name="Currency [0] 6" xfId="678"/>
    <cellStyle name="Currency [0] 6 2" xfId="679"/>
    <cellStyle name="Currency [0] 6 2 2" xfId="680"/>
    <cellStyle name="Currency [0] 6 3" xfId="681"/>
    <cellStyle name="Currency [0] 7" xfId="682"/>
    <cellStyle name="Currency [0] 7 2" xfId="683"/>
    <cellStyle name="Currency [0] 7 2 2" xfId="684"/>
    <cellStyle name="Currency [0] 7 3" xfId="685"/>
    <cellStyle name="Currency [0] 8" xfId="686"/>
    <cellStyle name="Currency [0] 8 2" xfId="687"/>
    <cellStyle name="Currency [0] 8 2 2" xfId="688"/>
    <cellStyle name="Currency [0] 9" xfId="689"/>
    <cellStyle name="Currency [0] 9 2" xfId="690"/>
    <cellStyle name="Currency [0] 9 2 2" xfId="691"/>
    <cellStyle name="Currency [0] 9 3" xfId="692"/>
    <cellStyle name="Currency 10" xfId="693"/>
    <cellStyle name="Currency 10 2" xfId="694"/>
    <cellStyle name="Currency 100" xfId="695"/>
    <cellStyle name="Currency 100 2" xfId="696"/>
    <cellStyle name="Currency 100 2 2" xfId="697"/>
    <cellStyle name="Currency 101" xfId="698"/>
    <cellStyle name="Currency 101 2" xfId="699"/>
    <cellStyle name="Currency 101 2 2" xfId="700"/>
    <cellStyle name="Currency 102" xfId="701"/>
    <cellStyle name="Currency 102 2" xfId="702"/>
    <cellStyle name="Currency 103" xfId="703"/>
    <cellStyle name="Currency 103 2" xfId="704"/>
    <cellStyle name="Currency 104" xfId="705"/>
    <cellStyle name="Currency 104 2" xfId="706"/>
    <cellStyle name="Currency 105" xfId="707"/>
    <cellStyle name="Currency 105 2" xfId="708"/>
    <cellStyle name="Currency 106" xfId="709"/>
    <cellStyle name="Currency 106 2" xfId="710"/>
    <cellStyle name="Currency 107" xfId="711"/>
    <cellStyle name="Currency 107 2" xfId="712"/>
    <cellStyle name="Currency 108" xfId="713"/>
    <cellStyle name="Currency 108 2" xfId="714"/>
    <cellStyle name="Currency 109" xfId="715"/>
    <cellStyle name="Currency 109 2" xfId="716"/>
    <cellStyle name="Currency 11" xfId="717"/>
    <cellStyle name="Currency 11 2" xfId="718"/>
    <cellStyle name="Currency 110" xfId="719"/>
    <cellStyle name="Currency 110 2" xfId="720"/>
    <cellStyle name="Currency 111" xfId="721"/>
    <cellStyle name="Currency 111 2" xfId="722"/>
    <cellStyle name="Currency 112" xfId="723"/>
    <cellStyle name="Currency 112 2" xfId="724"/>
    <cellStyle name="Currency 113" xfId="725"/>
    <cellStyle name="Currency 113 2" xfId="726"/>
    <cellStyle name="Currency 114" xfId="727"/>
    <cellStyle name="Currency 114 2" xfId="728"/>
    <cellStyle name="Currency 114 2 2" xfId="729"/>
    <cellStyle name="Currency 115" xfId="730"/>
    <cellStyle name="Currency 115 2" xfId="731"/>
    <cellStyle name="Currency 115 2 2" xfId="732"/>
    <cellStyle name="Currency 116" xfId="733"/>
    <cellStyle name="Currency 116 2" xfId="734"/>
    <cellStyle name="Currency 116 2 2" xfId="735"/>
    <cellStyle name="Currency 117" xfId="736"/>
    <cellStyle name="Currency 117 2" xfId="737"/>
    <cellStyle name="Currency 118" xfId="738"/>
    <cellStyle name="Currency 118 2" xfId="739"/>
    <cellStyle name="Currency 119" xfId="740"/>
    <cellStyle name="Currency 119 2" xfId="741"/>
    <cellStyle name="Currency 12" xfId="742"/>
    <cellStyle name="Currency 12 2" xfId="743"/>
    <cellStyle name="Currency 12 2 2" xfId="744"/>
    <cellStyle name="Currency 12 3" xfId="745"/>
    <cellStyle name="Currency 120" xfId="746"/>
    <cellStyle name="Currency 120 2" xfId="747"/>
    <cellStyle name="Currency 121" xfId="748"/>
    <cellStyle name="Currency 121 2" xfId="749"/>
    <cellStyle name="Currency 122" xfId="750"/>
    <cellStyle name="Currency 122 2" xfId="751"/>
    <cellStyle name="Currency 123" xfId="752"/>
    <cellStyle name="Currency 123 2" xfId="753"/>
    <cellStyle name="Currency 124" xfId="754"/>
    <cellStyle name="Currency 124 2" xfId="755"/>
    <cellStyle name="Currency 125" xfId="756"/>
    <cellStyle name="Currency 125 2" xfId="757"/>
    <cellStyle name="Currency 126" xfId="758"/>
    <cellStyle name="Currency 126 2" xfId="759"/>
    <cellStyle name="Currency 127" xfId="760"/>
    <cellStyle name="Currency 127 2" xfId="761"/>
    <cellStyle name="Currency 128" xfId="762"/>
    <cellStyle name="Currency 128 2" xfId="763"/>
    <cellStyle name="Currency 129" xfId="764"/>
    <cellStyle name="Currency 129 2" xfId="765"/>
    <cellStyle name="Currency 13" xfId="766"/>
    <cellStyle name="Currency 13 2" xfId="767"/>
    <cellStyle name="Currency 13 2 2" xfId="768"/>
    <cellStyle name="Currency 13 3" xfId="769"/>
    <cellStyle name="Currency 130" xfId="770"/>
    <cellStyle name="Currency 130 2" xfId="771"/>
    <cellStyle name="Currency 131" xfId="772"/>
    <cellStyle name="Currency 131 2" xfId="773"/>
    <cellStyle name="Currency 131 2 2" xfId="774"/>
    <cellStyle name="Currency 131 3" xfId="775"/>
    <cellStyle name="Currency 132" xfId="776"/>
    <cellStyle name="Currency 132 2" xfId="777"/>
    <cellStyle name="Currency 133" xfId="778"/>
    <cellStyle name="Currency 133 2" xfId="779"/>
    <cellStyle name="Currency 134" xfId="780"/>
    <cellStyle name="Currency 134 2" xfId="781"/>
    <cellStyle name="Currency 135" xfId="782"/>
    <cellStyle name="Currency 135 2" xfId="783"/>
    <cellStyle name="Currency 136" xfId="784"/>
    <cellStyle name="Currency 136 2" xfId="785"/>
    <cellStyle name="Currency 137" xfId="786"/>
    <cellStyle name="Currency 137 2" xfId="787"/>
    <cellStyle name="Currency 138" xfId="788"/>
    <cellStyle name="Currency 138 2" xfId="789"/>
    <cellStyle name="Currency 139" xfId="790"/>
    <cellStyle name="Currency 139 2" xfId="791"/>
    <cellStyle name="Currency 14" xfId="792"/>
    <cellStyle name="Currency 14 2" xfId="793"/>
    <cellStyle name="Currency 14 2 2" xfId="794"/>
    <cellStyle name="Currency 14 3" xfId="795"/>
    <cellStyle name="Currency 140" xfId="796"/>
    <cellStyle name="Currency 140 2" xfId="797"/>
    <cellStyle name="Currency 141" xfId="798"/>
    <cellStyle name="Currency 141 2" xfId="799"/>
    <cellStyle name="Currency 142" xfId="800"/>
    <cellStyle name="Currency 142 2" xfId="801"/>
    <cellStyle name="Currency 143" xfId="802"/>
    <cellStyle name="Currency 143 2" xfId="803"/>
    <cellStyle name="Currency 144" xfId="804"/>
    <cellStyle name="Currency 144 2" xfId="805"/>
    <cellStyle name="Currency 145" xfId="806"/>
    <cellStyle name="Currency 145 2" xfId="807"/>
    <cellStyle name="Currency 146" xfId="808"/>
    <cellStyle name="Currency 146 2" xfId="809"/>
    <cellStyle name="Currency 147" xfId="810"/>
    <cellStyle name="Currency 147 2" xfId="811"/>
    <cellStyle name="Currency 148" xfId="812"/>
    <cellStyle name="Currency 148 2" xfId="813"/>
    <cellStyle name="Currency 149" xfId="814"/>
    <cellStyle name="Currency 15" xfId="815"/>
    <cellStyle name="Currency 15 2" xfId="816"/>
    <cellStyle name="Currency 150" xfId="817"/>
    <cellStyle name="Currency 151" xfId="818"/>
    <cellStyle name="Currency 152" xfId="819"/>
    <cellStyle name="Currency 153" xfId="820"/>
    <cellStyle name="Currency 154" xfId="821"/>
    <cellStyle name="Currency 155" xfId="822"/>
    <cellStyle name="Currency 156" xfId="823"/>
    <cellStyle name="Currency 157" xfId="824"/>
    <cellStyle name="Currency 158" xfId="825"/>
    <cellStyle name="Currency 159" xfId="826"/>
    <cellStyle name="Currency 16" xfId="827"/>
    <cellStyle name="Currency 16 2" xfId="828"/>
    <cellStyle name="Currency 160" xfId="829"/>
    <cellStyle name="Currency 161" xfId="830"/>
    <cellStyle name="Currency 162" xfId="831"/>
    <cellStyle name="Currency 162 2" xfId="832"/>
    <cellStyle name="Currency 163" xfId="833"/>
    <cellStyle name="Currency 163 2" xfId="834"/>
    <cellStyle name="Currency 163 3" xfId="835"/>
    <cellStyle name="Currency 164" xfId="836"/>
    <cellStyle name="Currency 164 2" xfId="837"/>
    <cellStyle name="Currency 164 3" xfId="838"/>
    <cellStyle name="Currency 165" xfId="839"/>
    <cellStyle name="Currency 165 2" xfId="840"/>
    <cellStyle name="Currency 165 3" xfId="841"/>
    <cellStyle name="Currency 166" xfId="842"/>
    <cellStyle name="Currency 166 2" xfId="843"/>
    <cellStyle name="Currency 166 3" xfId="844"/>
    <cellStyle name="Currency 167" xfId="845"/>
    <cellStyle name="Currency 167 2" xfId="846"/>
    <cellStyle name="Currency 167 3" xfId="847"/>
    <cellStyle name="Currency 168" xfId="848"/>
    <cellStyle name="Currency 168 2" xfId="849"/>
    <cellStyle name="Currency 168 3" xfId="850"/>
    <cellStyle name="Currency 169" xfId="851"/>
    <cellStyle name="Currency 17" xfId="852"/>
    <cellStyle name="Currency 17 2" xfId="853"/>
    <cellStyle name="Currency 170" xfId="854"/>
    <cellStyle name="Currency 171" xfId="855"/>
    <cellStyle name="Currency 172" xfId="856"/>
    <cellStyle name="Currency 173" xfId="857"/>
    <cellStyle name="Currency 173 2" xfId="858"/>
    <cellStyle name="Currency 174" xfId="859"/>
    <cellStyle name="Currency 174 2" xfId="860"/>
    <cellStyle name="Currency 175" xfId="861"/>
    <cellStyle name="Currency 175 2" xfId="862"/>
    <cellStyle name="Currency 176" xfId="863"/>
    <cellStyle name="Currency 176 2" xfId="864"/>
    <cellStyle name="Currency 177" xfId="865"/>
    <cellStyle name="Currency 178" xfId="866"/>
    <cellStyle name="Currency 179" xfId="867"/>
    <cellStyle name="Currency 18" xfId="868"/>
    <cellStyle name="Currency 18 2" xfId="869"/>
    <cellStyle name="Currency 180" xfId="870"/>
    <cellStyle name="Currency 181" xfId="871"/>
    <cellStyle name="Currency 182" xfId="872"/>
    <cellStyle name="Currency 183" xfId="873"/>
    <cellStyle name="Currency 184" xfId="874"/>
    <cellStyle name="Currency 185" xfId="875"/>
    <cellStyle name="Currency 186" xfId="876"/>
    <cellStyle name="Currency 187" xfId="877"/>
    <cellStyle name="Currency 188" xfId="878"/>
    <cellStyle name="Currency 189" xfId="879"/>
    <cellStyle name="Currency 19" xfId="880"/>
    <cellStyle name="Currency 19 2" xfId="881"/>
    <cellStyle name="Currency 190" xfId="882"/>
    <cellStyle name="Currency 191" xfId="883"/>
    <cellStyle name="Currency 192" xfId="884"/>
    <cellStyle name="Currency 193" xfId="885"/>
    <cellStyle name="Currency 194" xfId="886"/>
    <cellStyle name="Currency 195" xfId="887"/>
    <cellStyle name="Currency 196" xfId="888"/>
    <cellStyle name="Currency 197" xfId="889"/>
    <cellStyle name="Currency 198" xfId="890"/>
    <cellStyle name="Currency 199" xfId="891"/>
    <cellStyle name="Currency 2" xfId="13"/>
    <cellStyle name="Currency 2 2" xfId="7"/>
    <cellStyle name="Currency 2 2 2" xfId="892"/>
    <cellStyle name="Currency 2 2 2 2" xfId="893"/>
    <cellStyle name="Currency 2 2 2 3" xfId="894"/>
    <cellStyle name="Currency 2 3" xfId="14"/>
    <cellStyle name="Currency 2 3 2" xfId="895"/>
    <cellStyle name="Currency 2 4" xfId="896"/>
    <cellStyle name="Currency 2 4 2" xfId="897"/>
    <cellStyle name="Currency 2 4 2 2" xfId="898"/>
    <cellStyle name="Currency 2 4 2 2 2" xfId="899"/>
    <cellStyle name="Currency 2 4 2 3" xfId="900"/>
    <cellStyle name="Currency 2 4 2 3 2" xfId="901"/>
    <cellStyle name="Currency 2 4 3" xfId="902"/>
    <cellStyle name="Currency 2 4 3 2" xfId="903"/>
    <cellStyle name="Currency 2 4 4" xfId="904"/>
    <cellStyle name="Currency 2 4 4 2" xfId="905"/>
    <cellStyle name="Currency 2 5" xfId="906"/>
    <cellStyle name="Currency 2 5 2" xfId="907"/>
    <cellStyle name="Currency 2 5 2 2" xfId="908"/>
    <cellStyle name="Currency 2 5 2 2 2" xfId="909"/>
    <cellStyle name="Currency 2 5 2 3" xfId="910"/>
    <cellStyle name="Currency 2 5 3" xfId="911"/>
    <cellStyle name="Currency 2 5 3 2" xfId="912"/>
    <cellStyle name="Currency 2 5 4" xfId="913"/>
    <cellStyle name="Currency 2 5 5" xfId="914"/>
    <cellStyle name="Currency 2 6" xfId="915"/>
    <cellStyle name="Currency 2 6 2" xfId="916"/>
    <cellStyle name="Currency 2 6 2 2" xfId="917"/>
    <cellStyle name="Currency 2 6 2 2 2" xfId="918"/>
    <cellStyle name="Currency 2 6 2 3" xfId="919"/>
    <cellStyle name="Currency 2 6 3" xfId="920"/>
    <cellStyle name="Currency 2 6 3 2" xfId="921"/>
    <cellStyle name="Currency 2 6 4" xfId="922"/>
    <cellStyle name="Currency 2 7" xfId="923"/>
    <cellStyle name="Currency 2 7 2" xfId="924"/>
    <cellStyle name="Currency 2 7 2 2" xfId="925"/>
    <cellStyle name="Currency 2 7 3" xfId="926"/>
    <cellStyle name="Currency 2 8" xfId="927"/>
    <cellStyle name="Currency 2 8 2" xfId="928"/>
    <cellStyle name="Currency 2 9" xfId="929"/>
    <cellStyle name="Currency 2 9 2" xfId="930"/>
    <cellStyle name="Currency 20" xfId="931"/>
    <cellStyle name="Currency 20 2" xfId="932"/>
    <cellStyle name="Currency 200" xfId="933"/>
    <cellStyle name="Currency 21" xfId="934"/>
    <cellStyle name="Currency 21 2" xfId="935"/>
    <cellStyle name="Currency 22" xfId="936"/>
    <cellStyle name="Currency 22 2" xfId="937"/>
    <cellStyle name="Currency 23" xfId="938"/>
    <cellStyle name="Currency 23 2" xfId="939"/>
    <cellStyle name="Currency 24" xfId="940"/>
    <cellStyle name="Currency 24 2" xfId="941"/>
    <cellStyle name="Currency 25" xfId="942"/>
    <cellStyle name="Currency 25 2" xfId="943"/>
    <cellStyle name="Currency 26" xfId="944"/>
    <cellStyle name="Currency 26 2" xfId="945"/>
    <cellStyle name="Currency 27" xfId="946"/>
    <cellStyle name="Currency 27 2" xfId="947"/>
    <cellStyle name="Currency 27 2 2" xfId="948"/>
    <cellStyle name="Currency 27 3" xfId="949"/>
    <cellStyle name="Currency 28" xfId="950"/>
    <cellStyle name="Currency 28 2" xfId="951"/>
    <cellStyle name="Currency 29" xfId="952"/>
    <cellStyle name="Currency 29 2" xfId="953"/>
    <cellStyle name="Currency 3" xfId="15"/>
    <cellStyle name="Currency 3 2" xfId="955"/>
    <cellStyle name="Currency 3 2 2" xfId="956"/>
    <cellStyle name="Currency 3 2 2 2" xfId="957"/>
    <cellStyle name="Currency 3 2 3" xfId="958"/>
    <cellStyle name="Currency 3 2 4" xfId="959"/>
    <cellStyle name="Currency 3 3" xfId="960"/>
    <cellStyle name="Currency 3 3 2" xfId="961"/>
    <cellStyle name="Currency 3 3 3" xfId="962"/>
    <cellStyle name="Currency 3 4" xfId="963"/>
    <cellStyle name="Currency 3 4 2" xfId="964"/>
    <cellStyle name="Currency 3 4 3" xfId="965"/>
    <cellStyle name="Currency 3 5" xfId="966"/>
    <cellStyle name="Currency 3 6" xfId="967"/>
    <cellStyle name="Currency 3 7" xfId="968"/>
    <cellStyle name="Currency 3 8" xfId="954"/>
    <cellStyle name="Currency 30" xfId="969"/>
    <cellStyle name="Currency 30 2" xfId="970"/>
    <cellStyle name="Currency 31" xfId="971"/>
    <cellStyle name="Currency 31 2" xfId="972"/>
    <cellStyle name="Currency 32" xfId="973"/>
    <cellStyle name="Currency 32 2" xfId="974"/>
    <cellStyle name="Currency 33" xfId="975"/>
    <cellStyle name="Currency 33 2" xfId="976"/>
    <cellStyle name="Currency 34" xfId="977"/>
    <cellStyle name="Currency 34 2" xfId="978"/>
    <cellStyle name="Currency 35" xfId="979"/>
    <cellStyle name="Currency 35 2" xfId="980"/>
    <cellStyle name="Currency 36" xfId="981"/>
    <cellStyle name="Currency 36 2" xfId="982"/>
    <cellStyle name="Currency 36 2 2" xfId="983"/>
    <cellStyle name="Currency 36 3" xfId="984"/>
    <cellStyle name="Currency 37" xfId="985"/>
    <cellStyle name="Currency 37 2" xfId="986"/>
    <cellStyle name="Currency 37 2 2" xfId="987"/>
    <cellStyle name="Currency 37 3" xfId="988"/>
    <cellStyle name="Currency 38" xfId="989"/>
    <cellStyle name="Currency 38 2" xfId="990"/>
    <cellStyle name="Currency 39" xfId="991"/>
    <cellStyle name="Currency 39 2" xfId="992"/>
    <cellStyle name="Currency 4" xfId="33"/>
    <cellStyle name="Currency 4 2" xfId="994"/>
    <cellStyle name="Currency 4 2 2" xfId="995"/>
    <cellStyle name="Currency 4 3" xfId="996"/>
    <cellStyle name="Currency 4 4" xfId="997"/>
    <cellStyle name="Currency 4 5" xfId="993"/>
    <cellStyle name="Currency 40" xfId="998"/>
    <cellStyle name="Currency 40 2" xfId="999"/>
    <cellStyle name="Currency 40 2 2" xfId="1000"/>
    <cellStyle name="Currency 40 3" xfId="1001"/>
    <cellStyle name="Currency 41" xfId="1002"/>
    <cellStyle name="Currency 41 2" xfId="1003"/>
    <cellStyle name="Currency 42" xfId="1004"/>
    <cellStyle name="Currency 42 2" xfId="1005"/>
    <cellStyle name="Currency 43" xfId="1006"/>
    <cellStyle name="Currency 43 2" xfId="1007"/>
    <cellStyle name="Currency 44" xfId="1008"/>
    <cellStyle name="Currency 44 2" xfId="1009"/>
    <cellStyle name="Currency 45" xfId="1010"/>
    <cellStyle name="Currency 45 2" xfId="1011"/>
    <cellStyle name="Currency 45 2 2" xfId="1012"/>
    <cellStyle name="Currency 45 3" xfId="1013"/>
    <cellStyle name="Currency 46" xfId="1014"/>
    <cellStyle name="Currency 46 2" xfId="1015"/>
    <cellStyle name="Currency 47" xfId="1016"/>
    <cellStyle name="Currency 47 2" xfId="1017"/>
    <cellStyle name="Currency 48" xfId="1018"/>
    <cellStyle name="Currency 48 2" xfId="1019"/>
    <cellStyle name="Currency 49" xfId="1020"/>
    <cellStyle name="Currency 49 2" xfId="1021"/>
    <cellStyle name="Currency 5" xfId="1022"/>
    <cellStyle name="Currency 5 2" xfId="1023"/>
    <cellStyle name="Currency 50" xfId="1024"/>
    <cellStyle name="Currency 50 2" xfId="1025"/>
    <cellStyle name="Currency 51" xfId="1026"/>
    <cellStyle name="Currency 51 2" xfId="1027"/>
    <cellStyle name="Currency 52" xfId="1028"/>
    <cellStyle name="Currency 52 2" xfId="1029"/>
    <cellStyle name="Currency 53" xfId="1030"/>
    <cellStyle name="Currency 53 2" xfId="1031"/>
    <cellStyle name="Currency 54" xfId="1032"/>
    <cellStyle name="Currency 54 2" xfId="1033"/>
    <cellStyle name="Currency 55" xfId="1034"/>
    <cellStyle name="Currency 55 2" xfId="1035"/>
    <cellStyle name="Currency 56" xfId="1036"/>
    <cellStyle name="Currency 56 2" xfId="1037"/>
    <cellStyle name="Currency 57" xfId="1038"/>
    <cellStyle name="Currency 57 2" xfId="1039"/>
    <cellStyle name="Currency 58" xfId="1040"/>
    <cellStyle name="Currency 58 2" xfId="1041"/>
    <cellStyle name="Currency 59" xfId="1042"/>
    <cellStyle name="Currency 59 2" xfId="1043"/>
    <cellStyle name="Currency 6" xfId="1044"/>
    <cellStyle name="Currency 6 2" xfId="1045"/>
    <cellStyle name="Currency 60" xfId="1046"/>
    <cellStyle name="Currency 60 2" xfId="1047"/>
    <cellStyle name="Currency 61" xfId="1048"/>
    <cellStyle name="Currency 61 2" xfId="1049"/>
    <cellStyle name="Currency 62" xfId="1050"/>
    <cellStyle name="Currency 62 2" xfId="1051"/>
    <cellStyle name="Currency 63" xfId="1052"/>
    <cellStyle name="Currency 63 2" xfId="1053"/>
    <cellStyle name="Currency 64" xfId="1054"/>
    <cellStyle name="Currency 64 2" xfId="1055"/>
    <cellStyle name="Currency 65" xfId="1056"/>
    <cellStyle name="Currency 65 2" xfId="1057"/>
    <cellStyle name="Currency 66" xfId="1058"/>
    <cellStyle name="Currency 66 2" xfId="1059"/>
    <cellStyle name="Currency 67" xfId="1060"/>
    <cellStyle name="Currency 67 2" xfId="1061"/>
    <cellStyle name="Currency 68" xfId="1062"/>
    <cellStyle name="Currency 68 2" xfId="1063"/>
    <cellStyle name="Currency 69" xfId="1064"/>
    <cellStyle name="Currency 69 2" xfId="1065"/>
    <cellStyle name="Currency 7" xfId="1066"/>
    <cellStyle name="Currency 7 2" xfId="1067"/>
    <cellStyle name="Currency 7 2 2" xfId="1068"/>
    <cellStyle name="Currency 7 2 2 2" xfId="1069"/>
    <cellStyle name="Currency 7 2 3" xfId="1070"/>
    <cellStyle name="Currency 7 3" xfId="1071"/>
    <cellStyle name="Currency 70" xfId="1072"/>
    <cellStyle name="Currency 70 2" xfId="1073"/>
    <cellStyle name="Currency 71" xfId="1074"/>
    <cellStyle name="Currency 71 2" xfId="1075"/>
    <cellStyle name="Currency 72" xfId="1076"/>
    <cellStyle name="Currency 72 2" xfId="1077"/>
    <cellStyle name="Currency 73" xfId="1078"/>
    <cellStyle name="Currency 73 2" xfId="1079"/>
    <cellStyle name="Currency 74" xfId="1080"/>
    <cellStyle name="Currency 74 2" xfId="1081"/>
    <cellStyle name="Currency 75" xfId="1082"/>
    <cellStyle name="Currency 75 2" xfId="1083"/>
    <cellStyle name="Currency 76" xfId="1084"/>
    <cellStyle name="Currency 76 2" xfId="1085"/>
    <cellStyle name="Currency 77" xfId="1086"/>
    <cellStyle name="Currency 77 2" xfId="1087"/>
    <cellStyle name="Currency 78" xfId="1088"/>
    <cellStyle name="Currency 78 2" xfId="1089"/>
    <cellStyle name="Currency 79" xfId="1090"/>
    <cellStyle name="Currency 79 2" xfId="1091"/>
    <cellStyle name="Currency 8" xfId="1092"/>
    <cellStyle name="Currency 8 2" xfId="1093"/>
    <cellStyle name="Currency 80" xfId="1094"/>
    <cellStyle name="Currency 80 2" xfId="1095"/>
    <cellStyle name="Currency 81" xfId="1096"/>
    <cellStyle name="Currency 81 2" xfId="1097"/>
    <cellStyle name="Currency 82" xfId="1098"/>
    <cellStyle name="Currency 82 2" xfId="1099"/>
    <cellStyle name="Currency 83" xfId="1100"/>
    <cellStyle name="Currency 83 2" xfId="1101"/>
    <cellStyle name="Currency 84" xfId="1102"/>
    <cellStyle name="Currency 84 2" xfId="1103"/>
    <cellStyle name="Currency 85" xfId="1104"/>
    <cellStyle name="Currency 85 2" xfId="1105"/>
    <cellStyle name="Currency 86" xfId="1106"/>
    <cellStyle name="Currency 86 2" xfId="1107"/>
    <cellStyle name="Currency 87" xfId="1108"/>
    <cellStyle name="Currency 87 2" xfId="1109"/>
    <cellStyle name="Currency 88" xfId="1110"/>
    <cellStyle name="Currency 88 2" xfId="1111"/>
    <cellStyle name="Currency 89" xfId="1112"/>
    <cellStyle name="Currency 89 2" xfId="1113"/>
    <cellStyle name="Currency 9" xfId="1114"/>
    <cellStyle name="Currency 9 2" xfId="1115"/>
    <cellStyle name="Currency 90" xfId="1116"/>
    <cellStyle name="Currency 90 2" xfId="1117"/>
    <cellStyle name="Currency 91" xfId="1118"/>
    <cellStyle name="Currency 91 2" xfId="1119"/>
    <cellStyle name="Currency 92" xfId="1120"/>
    <cellStyle name="Currency 92 2" xfId="1121"/>
    <cellStyle name="Currency 93" xfId="1122"/>
    <cellStyle name="Currency 93 2" xfId="1123"/>
    <cellStyle name="Currency 94" xfId="1124"/>
    <cellStyle name="Currency 94 2" xfId="1125"/>
    <cellStyle name="Currency 95" xfId="1126"/>
    <cellStyle name="Currency 95 2" xfId="1127"/>
    <cellStyle name="Currency 96" xfId="1128"/>
    <cellStyle name="Currency 96 2" xfId="1129"/>
    <cellStyle name="Currency 97" xfId="1130"/>
    <cellStyle name="Currency 97 2" xfId="1131"/>
    <cellStyle name="Currency 98" xfId="1132"/>
    <cellStyle name="Currency 98 2" xfId="1133"/>
    <cellStyle name="Currency 99" xfId="1134"/>
    <cellStyle name="Currency 99 2" xfId="1135"/>
    <cellStyle name="Encabezado 4" xfId="1136"/>
    <cellStyle name="Énfasis1" xfId="1137"/>
    <cellStyle name="Énfasis2" xfId="1138"/>
    <cellStyle name="Énfasis3" xfId="1139"/>
    <cellStyle name="Énfasis4" xfId="1140"/>
    <cellStyle name="Énfasis5" xfId="1141"/>
    <cellStyle name="Énfasis6" xfId="1142"/>
    <cellStyle name="Entrada" xfId="1143"/>
    <cellStyle name="Euro" xfId="1144"/>
    <cellStyle name="Explanatory Text 2" xfId="1145"/>
    <cellStyle name="FRxAmtStyle" xfId="1146"/>
    <cellStyle name="FRxCurrStyle" xfId="1147"/>
    <cellStyle name="FRxPcntStyle" xfId="1148"/>
    <cellStyle name="FTI Column Heading" xfId="17"/>
    <cellStyle name="FTI Column Sub-Heading" xfId="18"/>
    <cellStyle name="FTI Normal" xfId="19"/>
    <cellStyle name="FTI Normal w/ Currency Symbol" xfId="20"/>
    <cellStyle name="FTI Normal w/ Percent" xfId="21"/>
    <cellStyle name="FTI Normal w/o Currency Symbol" xfId="22"/>
    <cellStyle name="FTI Sub-Total" xfId="23"/>
    <cellStyle name="FTI Sub-Total w/ Currency Symbol" xfId="24"/>
    <cellStyle name="FTI Sub-Total w/ Percent" xfId="25"/>
    <cellStyle name="FTI Sub-Total w/o Currency Symbol" xfId="26"/>
    <cellStyle name="FTI Table Heading" xfId="27"/>
    <cellStyle name="FTI Total" xfId="28"/>
    <cellStyle name="FTI Total w/ Currency Symbol" xfId="29"/>
    <cellStyle name="FTI Total w/ Percent" xfId="30"/>
    <cellStyle name="FTI Total w/o Currency Symbol" xfId="31"/>
    <cellStyle name="Good 2" xfId="1149"/>
    <cellStyle name="Heading 1 2" xfId="1150"/>
    <cellStyle name="Heading 2 2" xfId="1151"/>
    <cellStyle name="Heading 3 2" xfId="1152"/>
    <cellStyle name="Heading 4 2" xfId="1153"/>
    <cellStyle name="Incorrecto" xfId="1154"/>
    <cellStyle name="Input 2" xfId="1155"/>
    <cellStyle name="Linked Cell 2" xfId="1156"/>
    <cellStyle name="Neutral 2" xfId="1157"/>
    <cellStyle name="Normal" xfId="0" builtinId="0"/>
    <cellStyle name="Normal - Style1" xfId="1158"/>
    <cellStyle name="Normal 10" xfId="37"/>
    <cellStyle name="Normal 10 2" xfId="1159"/>
    <cellStyle name="Normal 10 2 2" xfId="1160"/>
    <cellStyle name="Normal 10 2 3" xfId="1161"/>
    <cellStyle name="Normal 10 3" xfId="1162"/>
    <cellStyle name="Normal 10 4" xfId="1163"/>
    <cellStyle name="Normal 10 5" xfId="1164"/>
    <cellStyle name="Normal 11" xfId="1165"/>
    <cellStyle name="Normal 11 2" xfId="1166"/>
    <cellStyle name="Normal 11 3" xfId="1167"/>
    <cellStyle name="Normal 12" xfId="1168"/>
    <cellStyle name="Normal 12 2" xfId="1169"/>
    <cellStyle name="Normal 12 2 2" xfId="1170"/>
    <cellStyle name="Normal 12 3" xfId="1171"/>
    <cellStyle name="Normal 13" xfId="1172"/>
    <cellStyle name="Normal 13 2" xfId="1173"/>
    <cellStyle name="Normal 14" xfId="1174"/>
    <cellStyle name="Normal 14 2" xfId="1175"/>
    <cellStyle name="Normal 14 3" xfId="1176"/>
    <cellStyle name="Normal 15" xfId="1177"/>
    <cellStyle name="Normal 15 2" xfId="1178"/>
    <cellStyle name="Normal 16" xfId="1179"/>
    <cellStyle name="Normal 16 2" xfId="1180"/>
    <cellStyle name="Normal 16 3" xfId="1181"/>
    <cellStyle name="Normal 16 4" xfId="1182"/>
    <cellStyle name="Normal 17" xfId="1183"/>
    <cellStyle name="Normal 17 2" xfId="1184"/>
    <cellStyle name="Normal 17 3" xfId="1185"/>
    <cellStyle name="Normal 18" xfId="1186"/>
    <cellStyle name="Normal 18 2" xfId="1187"/>
    <cellStyle name="Normal 18 2 2" xfId="1188"/>
    <cellStyle name="Normal 18 3" xfId="1189"/>
    <cellStyle name="Normal 18 4" xfId="1190"/>
    <cellStyle name="Normal 18_BVA Rounded" xfId="1191"/>
    <cellStyle name="Normal 19" xfId="1192"/>
    <cellStyle name="Normal 19 2" xfId="1193"/>
    <cellStyle name="Normal 2" xfId="2"/>
    <cellStyle name="Normal 2 10" xfId="1194"/>
    <cellStyle name="Normal 2 10 2" xfId="1195"/>
    <cellStyle name="Normal 2 11" xfId="1196"/>
    <cellStyle name="Normal 2 11 2" xfId="1197"/>
    <cellStyle name="Normal 2 12" xfId="1198"/>
    <cellStyle name="Normal 2 12 2" xfId="1199"/>
    <cellStyle name="Normal 2 13" xfId="1200"/>
    <cellStyle name="Normal 2 2" xfId="6"/>
    <cellStyle name="Normal 2 2 2" xfId="1201"/>
    <cellStyle name="Normal 2 2 2 2" xfId="1202"/>
    <cellStyle name="Normal 2 2 2 2 2" xfId="1203"/>
    <cellStyle name="Normal 2 2 2 2 2 2" xfId="1204"/>
    <cellStyle name="Normal 2 2 2 2 3" xfId="1205"/>
    <cellStyle name="Normal 2 2 2 3" xfId="1206"/>
    <cellStyle name="Normal 2 2 2 3 2" xfId="1207"/>
    <cellStyle name="Normal 2 2 2 4" xfId="1208"/>
    <cellStyle name="Normal 2 2 3" xfId="1209"/>
    <cellStyle name="Normal 2 2 3 2" xfId="1210"/>
    <cellStyle name="Normal 2 2 3 2 2" xfId="1211"/>
    <cellStyle name="Normal 2 2 3 2 2 2" xfId="1212"/>
    <cellStyle name="Normal 2 2 3 2 3" xfId="1213"/>
    <cellStyle name="Normal 2 2 3 2 4" xfId="1214"/>
    <cellStyle name="Normal 2 2 3 3" xfId="1215"/>
    <cellStyle name="Normal 2 2 3 3 2" xfId="1216"/>
    <cellStyle name="Normal 2 2 3 4" xfId="1217"/>
    <cellStyle name="Normal 2 2 3 5" xfId="1218"/>
    <cellStyle name="Normal 2 2 4" xfId="1219"/>
    <cellStyle name="Normal 2 2 4 2" xfId="1220"/>
    <cellStyle name="Normal 2 2 4 2 2" xfId="1221"/>
    <cellStyle name="Normal 2 2 4 3" xfId="1222"/>
    <cellStyle name="Normal 2 2 5" xfId="1223"/>
    <cellStyle name="Normal 2 2 5 2" xfId="1224"/>
    <cellStyle name="Normal 2 2 5 2 2" xfId="1225"/>
    <cellStyle name="Normal 2 2 5 3" xfId="1226"/>
    <cellStyle name="Normal 2 2 6" xfId="1227"/>
    <cellStyle name="Normal 2 2 6 2" xfId="1228"/>
    <cellStyle name="Normal 2 2 6 2 2" xfId="1229"/>
    <cellStyle name="Normal 2 2 6 3" xfId="1230"/>
    <cellStyle name="Normal 2 2 7" xfId="1231"/>
    <cellStyle name="Normal 2 2 7 2" xfId="1232"/>
    <cellStyle name="Normal 2 2 8" xfId="1233"/>
    <cellStyle name="Normal 2 2 9" xfId="1234"/>
    <cellStyle name="Normal 2 3" xfId="16"/>
    <cellStyle name="Normal 2 3 2" xfId="1236"/>
    <cellStyle name="Normal 2 3 2 2" xfId="1237"/>
    <cellStyle name="Normal 2 3 2 3" xfId="1238"/>
    <cellStyle name="Normal 2 3 3" xfId="1239"/>
    <cellStyle name="Normal 2 3 3 2" xfId="1240"/>
    <cellStyle name="Normal 2 3 4" xfId="1241"/>
    <cellStyle name="Normal 2 3 5" xfId="1235"/>
    <cellStyle name="Normal 2 4" xfId="1242"/>
    <cellStyle name="Normal 2 4 2" xfId="1243"/>
    <cellStyle name="Normal 2 4 2 2" xfId="1244"/>
    <cellStyle name="Normal 2 5" xfId="1245"/>
    <cellStyle name="Normal 2 5 2" xfId="1246"/>
    <cellStyle name="Normal 2 6" xfId="1247"/>
    <cellStyle name="Normal 2 6 2" xfId="1248"/>
    <cellStyle name="Normal 2 7" xfId="1249"/>
    <cellStyle name="Normal 2 7 2" xfId="1250"/>
    <cellStyle name="Normal 2 8" xfId="1251"/>
    <cellStyle name="Normal 2 8 2" xfId="1252"/>
    <cellStyle name="Normal 2 9" xfId="1253"/>
    <cellStyle name="Normal 2 9 2" xfId="1254"/>
    <cellStyle name="Normal 20" xfId="1255"/>
    <cellStyle name="Normal 20 2" xfId="1256"/>
    <cellStyle name="Normal 21" xfId="1257"/>
    <cellStyle name="Normal 22" xfId="1258"/>
    <cellStyle name="Normal 23" xfId="1259"/>
    <cellStyle name="Normal 24" xfId="1260"/>
    <cellStyle name="Normal 25" xfId="1261"/>
    <cellStyle name="Normal 26" xfId="1262"/>
    <cellStyle name="Normal 27" xfId="1263"/>
    <cellStyle name="Normal 28" xfId="1264"/>
    <cellStyle name="Normal 29" xfId="1265"/>
    <cellStyle name="Normal 3" xfId="32"/>
    <cellStyle name="Normal 3 2" xfId="1267"/>
    <cellStyle name="Normal 3 2 2" xfId="1268"/>
    <cellStyle name="Normal 3 2 2 2" xfId="1269"/>
    <cellStyle name="Normal 3 2 2 3" xfId="1270"/>
    <cellStyle name="Normal 3 2 3" xfId="1271"/>
    <cellStyle name="Normal 3 2 4" xfId="1272"/>
    <cellStyle name="Normal 3 3" xfId="1273"/>
    <cellStyle name="Normal 3 3 2" xfId="1274"/>
    <cellStyle name="Normal 3 3 2 2" xfId="1275"/>
    <cellStyle name="Normal 3 3 3" xfId="1276"/>
    <cellStyle name="Normal 3 4" xfId="1277"/>
    <cellStyle name="Normal 3 4 2" xfId="1278"/>
    <cellStyle name="Normal 3 5" xfId="1279"/>
    <cellStyle name="Normal 3 5 2" xfId="1280"/>
    <cellStyle name="Normal 3 6" xfId="1281"/>
    <cellStyle name="Normal 3 7" xfId="1282"/>
    <cellStyle name="Normal 3 8" xfId="1266"/>
    <cellStyle name="Normal 3_2010 Budget Executive Summary - 5th Pass (Feb 2010)" xfId="1283"/>
    <cellStyle name="Normal 30" xfId="1284"/>
    <cellStyle name="Normal 31" xfId="1285"/>
    <cellStyle name="Normal 32" xfId="1286"/>
    <cellStyle name="Normal 33" xfId="1287"/>
    <cellStyle name="Normal 34" xfId="1288"/>
    <cellStyle name="Normal 35" xfId="1289"/>
    <cellStyle name="Normal 36" xfId="1290"/>
    <cellStyle name="Normal 37" xfId="1291"/>
    <cellStyle name="Normal 38" xfId="1292"/>
    <cellStyle name="Normal 39" xfId="1293"/>
    <cellStyle name="Normal 4" xfId="8"/>
    <cellStyle name="Normal 4 2" xfId="1295"/>
    <cellStyle name="Normal 4 2 2" xfId="1296"/>
    <cellStyle name="Normal 4 2 2 2" xfId="1297"/>
    <cellStyle name="Normal 4 2 3" xfId="1298"/>
    <cellStyle name="Normal 4 2 4" xfId="1299"/>
    <cellStyle name="Normal 4 3" xfId="1300"/>
    <cellStyle name="Normal 4 3 2" xfId="1301"/>
    <cellStyle name="Normal 4 3 2 2" xfId="1302"/>
    <cellStyle name="Normal 4 3 3" xfId="1303"/>
    <cellStyle name="Normal 4 4" xfId="1304"/>
    <cellStyle name="Normal 4 5" xfId="1305"/>
    <cellStyle name="Normal 4 6" xfId="1294"/>
    <cellStyle name="Normal 40" xfId="1306"/>
    <cellStyle name="Normal 41" xfId="1307"/>
    <cellStyle name="Normal 42" xfId="1308"/>
    <cellStyle name="Normal 43" xfId="1309"/>
    <cellStyle name="Normal 44" xfId="1310"/>
    <cellStyle name="Normal 5" xfId="1311"/>
    <cellStyle name="Normal 5 2" xfId="1312"/>
    <cellStyle name="Normal 5 2 2" xfId="1313"/>
    <cellStyle name="Normal 5 2 2 2" xfId="1314"/>
    <cellStyle name="Normal 5 3" xfId="1315"/>
    <cellStyle name="Normal 5 4" xfId="1316"/>
    <cellStyle name="Normal 5 4 2" xfId="1317"/>
    <cellStyle name="Normal 5 5" xfId="1318"/>
    <cellStyle name="Normal 5 6" xfId="1319"/>
    <cellStyle name="Normal 5_2010 Budget Executive Summary - 5th Pass (Feb 2010)" xfId="1320"/>
    <cellStyle name="Normal 6" xfId="1321"/>
    <cellStyle name="Normal 6 2" xfId="1322"/>
    <cellStyle name="Normal 6 2 2" xfId="1323"/>
    <cellStyle name="Normal 6 2 2 2" xfId="1324"/>
    <cellStyle name="Normal 6 2 3" xfId="1325"/>
    <cellStyle name="Normal 6 3" xfId="1326"/>
    <cellStyle name="Normal 6 4" xfId="1327"/>
    <cellStyle name="Normal 6 5" xfId="1328"/>
    <cellStyle name="Normal 61" xfId="1329"/>
    <cellStyle name="Normal 7" xfId="1330"/>
    <cellStyle name="Normal 7 2" xfId="1331"/>
    <cellStyle name="Normal 7 2 2" xfId="1332"/>
    <cellStyle name="Normal 7 2 3" xfId="1333"/>
    <cellStyle name="Normal 7 3" xfId="1334"/>
    <cellStyle name="Normal 7 4" xfId="1335"/>
    <cellStyle name="Normal 7 5" xfId="1336"/>
    <cellStyle name="Normal 7 6" xfId="1337"/>
    <cellStyle name="Normal 8" xfId="1338"/>
    <cellStyle name="Normal 8 2" xfId="1339"/>
    <cellStyle name="Normal 8 2 2" xfId="1340"/>
    <cellStyle name="Normal 8 2 2 2" xfId="1341"/>
    <cellStyle name="Normal 8 2 2 2 2" xfId="1342"/>
    <cellStyle name="Normal 8 2 2 2 2 2" xfId="1343"/>
    <cellStyle name="Normal 8 2 2 2 3" xfId="1344"/>
    <cellStyle name="Normal 8 2 2 3" xfId="1345"/>
    <cellStyle name="Normal 8 2 2 3 2" xfId="1346"/>
    <cellStyle name="Normal 8 2 2 4" xfId="1347"/>
    <cellStyle name="Normal 8 2 3" xfId="1348"/>
    <cellStyle name="Normal 8 2 3 2" xfId="1349"/>
    <cellStyle name="Normal 8 2 3 2 2" xfId="1350"/>
    <cellStyle name="Normal 8 2 3 3" xfId="1351"/>
    <cellStyle name="Normal 8 2 4" xfId="1352"/>
    <cellStyle name="Normal 8 2 4 2" xfId="1353"/>
    <cellStyle name="Normal 8 2 5" xfId="1354"/>
    <cellStyle name="Normal 8 3" xfId="1355"/>
    <cellStyle name="Normal 8 3 2" xfId="1356"/>
    <cellStyle name="Normal 8 3 3" xfId="1357"/>
    <cellStyle name="Normal 8 3 4" xfId="1358"/>
    <cellStyle name="Normal 8 4" xfId="1359"/>
    <cellStyle name="Normal 8 5" xfId="1360"/>
    <cellStyle name="Normal 9" xfId="36"/>
    <cellStyle name="Normal 9 2" xfId="1361"/>
    <cellStyle name="Normal 9 2 10" xfId="1362"/>
    <cellStyle name="Normal 9 2 2" xfId="1363"/>
    <cellStyle name="Normal 9 2 3" xfId="1364"/>
    <cellStyle name="Normal 9 3" xfId="1365"/>
    <cellStyle name="Normal 9 3 2" xfId="1366"/>
    <cellStyle name="Normal 9 4" xfId="1367"/>
    <cellStyle name="Normal 9 5" xfId="1368"/>
    <cellStyle name="Normal 9 6" xfId="1369"/>
    <cellStyle name="Notas" xfId="1370"/>
    <cellStyle name="Notas 10" xfId="1371"/>
    <cellStyle name="Notas 11" xfId="1372"/>
    <cellStyle name="Notas 12" xfId="1373"/>
    <cellStyle name="Notas 13" xfId="1374"/>
    <cellStyle name="Notas 14" xfId="1375"/>
    <cellStyle name="Notas 15" xfId="1376"/>
    <cellStyle name="Notas 16" xfId="1377"/>
    <cellStyle name="Notas 17" xfId="1378"/>
    <cellStyle name="Notas 18" xfId="1379"/>
    <cellStyle name="Notas 19" xfId="1380"/>
    <cellStyle name="Notas 2" xfId="1381"/>
    <cellStyle name="Notas 20" xfId="1382"/>
    <cellStyle name="Notas 21" xfId="1383"/>
    <cellStyle name="Notas 22" xfId="1384"/>
    <cellStyle name="Notas 23" xfId="1385"/>
    <cellStyle name="Notas 24" xfId="1386"/>
    <cellStyle name="Notas 25" xfId="1387"/>
    <cellStyle name="Notas 26" xfId="1388"/>
    <cellStyle name="Notas 27" xfId="1389"/>
    <cellStyle name="Notas 28" xfId="1390"/>
    <cellStyle name="Notas 29" xfId="1391"/>
    <cellStyle name="Notas 3" xfId="1392"/>
    <cellStyle name="Notas 30" xfId="1393"/>
    <cellStyle name="Notas 31" xfId="1394"/>
    <cellStyle name="Notas 32" xfId="1395"/>
    <cellStyle name="Notas 33" xfId="1396"/>
    <cellStyle name="Notas 34" xfId="1397"/>
    <cellStyle name="Notas 35" xfId="1398"/>
    <cellStyle name="Notas 4" xfId="1399"/>
    <cellStyle name="Notas 5" xfId="1400"/>
    <cellStyle name="Notas 6" xfId="1401"/>
    <cellStyle name="Notas 7" xfId="1402"/>
    <cellStyle name="Notas 8" xfId="1403"/>
    <cellStyle name="Notas 9" xfId="1404"/>
    <cellStyle name="Note 2" xfId="1405"/>
    <cellStyle name="Note 2 2" xfId="1406"/>
    <cellStyle name="Note 3" xfId="1407"/>
    <cellStyle name="Note 3 2" xfId="1408"/>
    <cellStyle name="Note 4" xfId="1409"/>
    <cellStyle name="Output 2" xfId="1410"/>
    <cellStyle name="Percent" xfId="4" builtinId="5"/>
    <cellStyle name="Percent 10" xfId="1411"/>
    <cellStyle name="Percent 10 2" xfId="1412"/>
    <cellStyle name="Percent 10 2 2" xfId="1413"/>
    <cellStyle name="Percent 11" xfId="1414"/>
    <cellStyle name="Percent 11 2" xfId="1415"/>
    <cellStyle name="Percent 11 2 2" xfId="1416"/>
    <cellStyle name="Percent 11 3" xfId="1417"/>
    <cellStyle name="Percent 12" xfId="1418"/>
    <cellStyle name="Percent 12 2" xfId="1419"/>
    <cellStyle name="Percent 13" xfId="1420"/>
    <cellStyle name="Percent 13 2" xfId="1421"/>
    <cellStyle name="Percent 13 3" xfId="1422"/>
    <cellStyle name="Percent 14" xfId="1423"/>
    <cellStyle name="Percent 14 2" xfId="1424"/>
    <cellStyle name="Percent 15" xfId="1425"/>
    <cellStyle name="Percent 2" xfId="9"/>
    <cellStyle name="Percent 2 2" xfId="1426"/>
    <cellStyle name="Percent 2 2 2" xfId="1427"/>
    <cellStyle name="Percent 2 2 2 2" xfId="1428"/>
    <cellStyle name="Percent 2 2 3" xfId="1429"/>
    <cellStyle name="Percent 2 3" xfId="1430"/>
    <cellStyle name="Percent 2 3 2" xfId="1431"/>
    <cellStyle name="Percent 2 3 2 2" xfId="1432"/>
    <cellStyle name="Percent 2 3 2 2 2" xfId="1433"/>
    <cellStyle name="Percent 2 3 2 2 2 2" xfId="1434"/>
    <cellStyle name="Percent 2 3 2 2 3" xfId="1435"/>
    <cellStyle name="Percent 2 3 2 3" xfId="1436"/>
    <cellStyle name="Percent 2 3 2 3 2" xfId="1437"/>
    <cellStyle name="Percent 2 3 2 4" xfId="1438"/>
    <cellStyle name="Percent 2 3 3" xfId="1439"/>
    <cellStyle name="Percent 2 3 3 2" xfId="1440"/>
    <cellStyle name="Percent 2 3 3 2 2" xfId="1441"/>
    <cellStyle name="Percent 2 3 3 3" xfId="1442"/>
    <cellStyle name="Percent 2 3 4" xfId="1443"/>
    <cellStyle name="Percent 2 3 4 2" xfId="1444"/>
    <cellStyle name="Percent 2 3 5" xfId="1445"/>
    <cellStyle name="Percent 2 3 5 2" xfId="1446"/>
    <cellStyle name="Percent 2 3 6" xfId="1447"/>
    <cellStyle name="Percent 2 4" xfId="1448"/>
    <cellStyle name="Percent 2 4 2" xfId="1449"/>
    <cellStyle name="Percent 2 4 2 2" xfId="1450"/>
    <cellStyle name="Percent 2 4 2 2 2" xfId="1451"/>
    <cellStyle name="Percent 2 4 2 2 2 2" xfId="1452"/>
    <cellStyle name="Percent 2 4 2 2 3" xfId="1453"/>
    <cellStyle name="Percent 2 4 2 3" xfId="1454"/>
    <cellStyle name="Percent 2 4 2 3 2" xfId="1455"/>
    <cellStyle name="Percent 2 4 2 4" xfId="1456"/>
    <cellStyle name="Percent 2 4 3" xfId="1457"/>
    <cellStyle name="Percent 2 4 3 2" xfId="1458"/>
    <cellStyle name="Percent 2 4 3 2 2" xfId="1459"/>
    <cellStyle name="Percent 2 4 3 3" xfId="1460"/>
    <cellStyle name="Percent 2 4 4" xfId="1461"/>
    <cellStyle name="Percent 2 4 4 2" xfId="1462"/>
    <cellStyle name="Percent 2 4 5" xfId="1463"/>
    <cellStyle name="Percent 2 4 6" xfId="1464"/>
    <cellStyle name="Percent 2 4 7" xfId="1465"/>
    <cellStyle name="Percent 2 5" xfId="1466"/>
    <cellStyle name="Percent 3" xfId="34"/>
    <cellStyle name="Percent 3 2" xfId="1468"/>
    <cellStyle name="Percent 3 2 2" xfId="1469"/>
    <cellStyle name="Percent 3 2 2 2" xfId="1470"/>
    <cellStyle name="Percent 3 2 3" xfId="1471"/>
    <cellStyle name="Percent 3 3" xfId="1472"/>
    <cellStyle name="Percent 3 3 2" xfId="1473"/>
    <cellStyle name="Percent 3 3 2 2" xfId="1474"/>
    <cellStyle name="Percent 3 3 3" xfId="1475"/>
    <cellStyle name="Percent 3 4" xfId="1476"/>
    <cellStyle name="Percent 3 5" xfId="1467"/>
    <cellStyle name="Percent 3 6" xfId="1548"/>
    <cellStyle name="Percent 4" xfId="1477"/>
    <cellStyle name="Percent 4 2" xfId="1478"/>
    <cellStyle name="Percent 4 2 2" xfId="1479"/>
    <cellStyle name="Percent 4 3" xfId="1480"/>
    <cellStyle name="Percent 4 3 2" xfId="1481"/>
    <cellStyle name="Percent 4 3 3" xfId="1482"/>
    <cellStyle name="Percent 4 4" xfId="1483"/>
    <cellStyle name="Percent 4 5" xfId="1484"/>
    <cellStyle name="Percent 4 6" xfId="1485"/>
    <cellStyle name="Percent 5" xfId="1486"/>
    <cellStyle name="Percent 5 2" xfId="1487"/>
    <cellStyle name="Percent 5 2 2" xfId="1488"/>
    <cellStyle name="Percent 5 2 2 2" xfId="1489"/>
    <cellStyle name="Percent 5 2 2 3" xfId="1490"/>
    <cellStyle name="Percent 5 2 3" xfId="1491"/>
    <cellStyle name="Percent 5 2 4" xfId="1492"/>
    <cellStyle name="Percent 5 3" xfId="1493"/>
    <cellStyle name="Percent 5 3 2" xfId="1494"/>
    <cellStyle name="Percent 5 3 3" xfId="1495"/>
    <cellStyle name="Percent 6" xfId="1496"/>
    <cellStyle name="Percent 6 2" xfId="1497"/>
    <cellStyle name="Percent 6 2 2" xfId="1498"/>
    <cellStyle name="Percent 6 2 2 2" xfId="1499"/>
    <cellStyle name="Percent 6 2 3" xfId="1500"/>
    <cellStyle name="Percent 6 3" xfId="1501"/>
    <cellStyle name="Percent 6 3 2" xfId="1502"/>
    <cellStyle name="Percent 6 4" xfId="1503"/>
    <cellStyle name="Percent 7" xfId="39"/>
    <cellStyle name="Percent 7 2" xfId="1504"/>
    <cellStyle name="Percent 7 2 2" xfId="1505"/>
    <cellStyle name="Percent 7 2 2 2" xfId="1506"/>
    <cellStyle name="Percent 7 2 3" xfId="1507"/>
    <cellStyle name="Percent 7 2 4" xfId="1508"/>
    <cellStyle name="Percent 7 2 5" xfId="1509"/>
    <cellStyle name="Percent 7 3" xfId="1510"/>
    <cellStyle name="Percent 7 3 2" xfId="1511"/>
    <cellStyle name="Percent 7 3 3" xfId="1512"/>
    <cellStyle name="Percent 7 4" xfId="1513"/>
    <cellStyle name="Percent 7 5" xfId="1514"/>
    <cellStyle name="Percent 7 6" xfId="1515"/>
    <cellStyle name="Percent 8" xfId="1516"/>
    <cellStyle name="Percent 8 2" xfId="1517"/>
    <cellStyle name="Percent 8 2 2" xfId="1518"/>
    <cellStyle name="Percent 8 3" xfId="1519"/>
    <cellStyle name="Percent 9" xfId="1520"/>
    <cellStyle name="Percent 9 2" xfId="1521"/>
    <cellStyle name="PSChar" xfId="1522"/>
    <cellStyle name="PSDate" xfId="1523"/>
    <cellStyle name="PSDec" xfId="1524"/>
    <cellStyle name="Salida" xfId="1525"/>
    <cellStyle name="Style 1" xfId="1526"/>
    <cellStyle name="STYLE1" xfId="1527"/>
    <cellStyle name="STYLE2" xfId="1528"/>
    <cellStyle name="STYLE2 2" xfId="1529"/>
    <cellStyle name="STYLE3" xfId="1530"/>
    <cellStyle name="STYLE3 2" xfId="1531"/>
    <cellStyle name="STYLE4" xfId="1532"/>
    <cellStyle name="STYLE4 2" xfId="1533"/>
    <cellStyle name="STYLE5" xfId="1534"/>
    <cellStyle name="STYLE5 2" xfId="1535"/>
    <cellStyle name="STYLE6" xfId="1536"/>
    <cellStyle name="STYLE7" xfId="1537"/>
    <cellStyle name="STYLE8" xfId="1538"/>
    <cellStyle name="Texto de advertencia" xfId="1539"/>
    <cellStyle name="Texto explicativo" xfId="1540"/>
    <cellStyle name="Title 2" xfId="1541"/>
    <cellStyle name="Título" xfId="1542"/>
    <cellStyle name="Título 1" xfId="1543"/>
    <cellStyle name="Título 2" xfId="1544"/>
    <cellStyle name="Título 3" xfId="1545"/>
    <cellStyle name="Total 2" xfId="1546"/>
    <cellStyle name="Warning Text 2" xfId="1547"/>
  </cellStyles>
  <dxfs count="0"/>
  <tableStyles count="0" defaultTableStyle="TableStyleMedium2" defaultPivotStyle="PivotStyleLight16"/>
  <colors>
    <mruColors>
      <color rgb="FF0066FF"/>
      <color rgb="FF0000FF"/>
      <color rgb="FFF7EDF9"/>
      <color rgb="FFE6E0EC"/>
      <color rgb="FF8064A2"/>
      <color rgb="FF58267E"/>
      <color rgb="FF6600FF"/>
      <color rgb="FFCCCCFF"/>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132670</xdr:rowOff>
    </xdr:from>
    <xdr:to>
      <xdr:col>0</xdr:col>
      <xdr:colOff>2108200</xdr:colOff>
      <xdr:row>29</xdr:row>
      <xdr:rowOff>36481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282770"/>
          <a:ext cx="2108200" cy="716611"/>
        </a:xfrm>
        <a:prstGeom prst="rect">
          <a:avLst/>
        </a:prstGeom>
      </xdr:spPr>
    </xdr:pic>
    <xdr:clientData/>
  </xdr:twoCellAnchor>
</xdr:wsDr>
</file>

<file path=xl/theme/theme1.xml><?xml version="1.0" encoding="utf-8"?>
<a:theme xmlns:a="http://schemas.openxmlformats.org/drawingml/2006/main" name="FTI Theme">
  <a:themeElements>
    <a:clrScheme name="FTI Colors">
      <a:dk1>
        <a:srgbClr val="000000"/>
      </a:dk1>
      <a:lt1>
        <a:srgbClr val="FFFFFF"/>
      </a:lt1>
      <a:dk2>
        <a:srgbClr val="003763"/>
      </a:dk2>
      <a:lt2>
        <a:srgbClr val="FFFFFF"/>
      </a:lt2>
      <a:accent1>
        <a:srgbClr val="003763"/>
      </a:accent1>
      <a:accent2>
        <a:srgbClr val="298DC1"/>
      </a:accent2>
      <a:accent3>
        <a:srgbClr val="D2CFCD"/>
      </a:accent3>
      <a:accent4>
        <a:srgbClr val="32006E"/>
      </a:accent4>
      <a:accent5>
        <a:srgbClr val="873299"/>
      </a:accent5>
      <a:accent6>
        <a:srgbClr val="FF661B"/>
      </a:accent6>
      <a:hlink>
        <a:srgbClr val="71B7E4"/>
      </a:hlink>
      <a:folHlink>
        <a:srgbClr val="800080"/>
      </a:folHlink>
    </a:clrScheme>
    <a:fontScheme name="FTI Fonts">
      <a:majorFont>
        <a:latin typeface="Franklin Gothic Demi"/>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Dark Blue (Logo)">
      <a:srgbClr val="003763"/>
    </a:custClr>
    <a:custClr name="Yellow">
      <a:srgbClr val="FFDE71"/>
    </a:custClr>
    <a:custClr name="Blue-Green">
      <a:srgbClr val="00929C"/>
    </a:custClr>
    <a:custClr name="Red">
      <a:srgbClr val="983F4A"/>
    </a:custClr>
    <a:custClr name="Dark Purple">
      <a:srgbClr val="31006D"/>
    </a:custClr>
    <a:custClr name="Bright Blue">
      <a:srgbClr val="71C1E2"/>
    </a:custClr>
    <a:custClr name="Green">
      <a:srgbClr val="00884B"/>
    </a:custClr>
    <a:custClr name="Muted Yellow">
      <a:srgbClr val="CDAB42"/>
    </a:custClr>
    <a:custClr name="Medium Blue">
      <a:srgbClr val="298DC1"/>
    </a:custClr>
    <a:custClr name="Bright Green">
      <a:srgbClr val="71B014"/>
    </a:custClr>
  </a:custClr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sheetPr>
  <dimension ref="A1"/>
  <sheetViews>
    <sheetView workbookViewId="0">
      <selection activeCell="T32" sqref="T32"/>
    </sheetView>
  </sheetViews>
  <sheetFormatPr defaultRowHeight="15" x14ac:dyDescent="0.35"/>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T48"/>
  <sheetViews>
    <sheetView showGridLines="0" zoomScale="70" zoomScaleNormal="70" workbookViewId="0">
      <selection sqref="A1:T1"/>
    </sheetView>
  </sheetViews>
  <sheetFormatPr defaultColWidth="10.36328125" defaultRowHeight="15.6" x14ac:dyDescent="0.3"/>
  <cols>
    <col min="1" max="1" width="70.453125" style="83" customWidth="1"/>
    <col min="2" max="2" width="9.81640625" style="425" customWidth="1"/>
    <col min="3" max="15" width="9.81640625" style="83" customWidth="1"/>
    <col min="16" max="20" width="10.36328125" style="83" hidden="1" customWidth="1"/>
    <col min="21" max="16384" width="10.36328125" style="83"/>
  </cols>
  <sheetData>
    <row r="1" spans="1:20" ht="18" x14ac:dyDescent="0.35">
      <c r="A1" s="481" t="s">
        <v>28</v>
      </c>
      <c r="B1" s="481"/>
      <c r="C1" s="481"/>
      <c r="D1" s="481"/>
      <c r="E1" s="481"/>
      <c r="F1" s="481"/>
      <c r="G1" s="481"/>
      <c r="H1" s="481"/>
      <c r="I1" s="481"/>
      <c r="J1" s="481"/>
      <c r="K1" s="481"/>
      <c r="L1" s="481"/>
      <c r="M1" s="481"/>
      <c r="N1" s="481"/>
      <c r="O1" s="481"/>
      <c r="P1" s="481"/>
      <c r="Q1" s="481"/>
      <c r="R1" s="481"/>
      <c r="S1" s="483"/>
      <c r="T1" s="483"/>
    </row>
    <row r="2" spans="1:20" ht="18" x14ac:dyDescent="0.35">
      <c r="A2" s="481" t="s">
        <v>165</v>
      </c>
      <c r="B2" s="481"/>
      <c r="C2" s="481"/>
      <c r="D2" s="481"/>
      <c r="E2" s="481"/>
      <c r="F2" s="481"/>
      <c r="G2" s="481"/>
      <c r="H2" s="481"/>
      <c r="I2" s="481"/>
      <c r="J2" s="481"/>
      <c r="K2" s="481"/>
      <c r="L2" s="481"/>
      <c r="M2" s="481"/>
      <c r="N2" s="481"/>
      <c r="O2" s="481"/>
      <c r="P2" s="481"/>
      <c r="Q2" s="481"/>
      <c r="R2" s="481"/>
      <c r="S2" s="483"/>
      <c r="T2" s="483"/>
    </row>
    <row r="3" spans="1:20" ht="18" x14ac:dyDescent="0.35">
      <c r="A3" s="481" t="s">
        <v>33</v>
      </c>
      <c r="B3" s="481"/>
      <c r="C3" s="481"/>
      <c r="D3" s="481"/>
      <c r="E3" s="481"/>
      <c r="F3" s="481"/>
      <c r="G3" s="481"/>
      <c r="H3" s="481"/>
      <c r="I3" s="481"/>
      <c r="J3" s="481"/>
      <c r="K3" s="481"/>
      <c r="L3" s="481"/>
      <c r="M3" s="481"/>
      <c r="N3" s="481"/>
      <c r="O3" s="481"/>
      <c r="P3" s="481"/>
      <c r="Q3" s="481"/>
      <c r="R3" s="481"/>
      <c r="S3" s="483"/>
      <c r="T3" s="483"/>
    </row>
    <row r="4" spans="1:20" ht="9.9" customHeight="1" x14ac:dyDescent="0.3">
      <c r="A4" s="201"/>
      <c r="B4" s="443"/>
      <c r="C4" s="201"/>
      <c r="D4" s="201"/>
      <c r="E4" s="201"/>
      <c r="F4" s="201"/>
      <c r="G4" s="201"/>
      <c r="H4" s="201"/>
      <c r="I4" s="201"/>
      <c r="J4" s="201"/>
      <c r="K4" s="201"/>
      <c r="L4" s="201"/>
      <c r="M4" s="201"/>
      <c r="N4" s="201"/>
      <c r="O4" s="201"/>
      <c r="P4" s="201"/>
      <c r="Q4" s="201"/>
      <c r="R4" s="201"/>
      <c r="S4" s="201"/>
      <c r="T4" s="201"/>
    </row>
    <row r="5" spans="1:20" x14ac:dyDescent="0.3">
      <c r="A5" s="82" t="s">
        <v>153</v>
      </c>
      <c r="B5" s="82"/>
      <c r="C5" s="82"/>
      <c r="D5" s="82"/>
      <c r="E5" s="82"/>
      <c r="F5" s="82"/>
      <c r="G5" s="82"/>
      <c r="H5" s="82"/>
      <c r="I5" s="82"/>
      <c r="J5" s="82"/>
      <c r="K5" s="82"/>
      <c r="L5" s="82"/>
      <c r="M5" s="82"/>
      <c r="N5" s="82"/>
      <c r="O5" s="82"/>
    </row>
    <row r="6" spans="1:20" x14ac:dyDescent="0.3">
      <c r="B6" s="462" t="s">
        <v>179</v>
      </c>
      <c r="C6" s="430" t="s">
        <v>158</v>
      </c>
      <c r="D6" s="302" t="s">
        <v>151</v>
      </c>
      <c r="E6" s="300" t="s">
        <v>142</v>
      </c>
      <c r="F6" s="301" t="s">
        <v>141</v>
      </c>
      <c r="G6" s="302" t="s">
        <v>139</v>
      </c>
      <c r="H6" s="302" t="s">
        <v>136</v>
      </c>
      <c r="I6" s="302" t="s">
        <v>36</v>
      </c>
      <c r="J6" s="300" t="s">
        <v>72</v>
      </c>
      <c r="K6" s="302" t="s">
        <v>37</v>
      </c>
      <c r="L6" s="302" t="s">
        <v>64</v>
      </c>
      <c r="M6" s="302" t="s">
        <v>73</v>
      </c>
      <c r="N6" s="302" t="s">
        <v>39</v>
      </c>
      <c r="O6" s="300" t="s">
        <v>74</v>
      </c>
      <c r="P6" s="88" t="s">
        <v>75</v>
      </c>
      <c r="Q6" s="89" t="s">
        <v>76</v>
      </c>
      <c r="R6" s="89" t="s">
        <v>77</v>
      </c>
      <c r="S6" s="90" t="s">
        <v>78</v>
      </c>
      <c r="T6" s="87" t="s">
        <v>79</v>
      </c>
    </row>
    <row r="7" spans="1:20" ht="9.9" customHeight="1" x14ac:dyDescent="0.3">
      <c r="C7" s="425"/>
      <c r="E7" s="183"/>
      <c r="J7" s="202"/>
      <c r="O7" s="202"/>
      <c r="P7" s="203"/>
      <c r="Q7" s="203"/>
      <c r="R7" s="203"/>
      <c r="S7" s="203"/>
      <c r="T7" s="183"/>
    </row>
    <row r="8" spans="1:20" x14ac:dyDescent="0.3">
      <c r="A8" s="206" t="s">
        <v>102</v>
      </c>
      <c r="B8" s="433"/>
      <c r="C8" s="433"/>
      <c r="D8" s="359"/>
      <c r="E8" s="205"/>
      <c r="F8" s="204"/>
      <c r="G8" s="204"/>
      <c r="H8" s="204"/>
      <c r="I8" s="204"/>
      <c r="J8" s="205"/>
      <c r="K8" s="204"/>
      <c r="L8" s="204"/>
      <c r="M8" s="204"/>
      <c r="N8" s="204"/>
      <c r="O8" s="205"/>
      <c r="P8" s="203"/>
      <c r="Q8" s="203"/>
      <c r="R8" s="203"/>
      <c r="S8" s="203"/>
      <c r="T8" s="183"/>
    </row>
    <row r="9" spans="1:20" ht="9.9" customHeight="1" x14ac:dyDescent="0.3">
      <c r="A9" s="206"/>
      <c r="B9" s="471"/>
      <c r="C9" s="432"/>
      <c r="D9" s="358"/>
      <c r="E9" s="207"/>
      <c r="F9" s="206"/>
      <c r="G9" s="206"/>
      <c r="H9" s="206"/>
      <c r="I9" s="206"/>
      <c r="J9" s="207"/>
      <c r="K9" s="206"/>
      <c r="L9" s="206"/>
      <c r="M9" s="206"/>
      <c r="N9" s="206"/>
      <c r="O9" s="207"/>
      <c r="P9" s="203"/>
      <c r="Q9" s="203"/>
      <c r="R9" s="203"/>
      <c r="S9" s="203"/>
      <c r="T9" s="183"/>
    </row>
    <row r="10" spans="1:20" x14ac:dyDescent="0.3">
      <c r="A10" s="320" t="s">
        <v>160</v>
      </c>
      <c r="B10" s="431">
        <v>32214</v>
      </c>
      <c r="C10" s="431">
        <v>-5156</v>
      </c>
      <c r="D10" s="305">
        <v>14016</v>
      </c>
      <c r="E10" s="321">
        <v>85520</v>
      </c>
      <c r="F10" s="238">
        <v>7101</v>
      </c>
      <c r="G10" s="238">
        <v>21691</v>
      </c>
      <c r="H10" s="238">
        <v>26547</v>
      </c>
      <c r="I10" s="238">
        <v>30181</v>
      </c>
      <c r="J10" s="323">
        <v>66053</v>
      </c>
      <c r="K10" s="238">
        <v>10349</v>
      </c>
      <c r="L10" s="238">
        <v>10309</v>
      </c>
      <c r="M10" s="238">
        <v>21709</v>
      </c>
      <c r="N10" s="238">
        <v>23686</v>
      </c>
      <c r="O10" s="323">
        <v>58807</v>
      </c>
      <c r="P10" s="101">
        <v>-7139</v>
      </c>
      <c r="Q10" s="101">
        <v>-50621</v>
      </c>
      <c r="R10" s="101">
        <v>23486</v>
      </c>
      <c r="S10" s="101">
        <v>23680</v>
      </c>
      <c r="T10" s="100">
        <v>-36986</v>
      </c>
    </row>
    <row r="11" spans="1:20" x14ac:dyDescent="0.3">
      <c r="A11" s="209" t="s">
        <v>4</v>
      </c>
      <c r="B11" s="426">
        <v>-1103</v>
      </c>
      <c r="C11" s="426">
        <v>-1592</v>
      </c>
      <c r="D11" s="131">
        <v>7877</v>
      </c>
      <c r="E11" s="210">
        <v>-10466</v>
      </c>
      <c r="F11" s="211">
        <v>-571</v>
      </c>
      <c r="G11" s="133">
        <v>-3213</v>
      </c>
      <c r="H11" s="133">
        <v>-4125</v>
      </c>
      <c r="I11" s="133">
        <v>-2557</v>
      </c>
      <c r="J11" s="210">
        <v>-3232</v>
      </c>
      <c r="K11" s="133">
        <v>-392</v>
      </c>
      <c r="L11" s="133">
        <v>-2027</v>
      </c>
      <c r="M11" s="133">
        <v>-950</v>
      </c>
      <c r="N11" s="133">
        <v>137</v>
      </c>
      <c r="O11" s="210">
        <v>-4670</v>
      </c>
      <c r="P11" s="133">
        <v>-46</v>
      </c>
      <c r="Q11" s="133">
        <v>-1152</v>
      </c>
      <c r="R11" s="133">
        <v>387</v>
      </c>
      <c r="S11" s="133">
        <v>-937</v>
      </c>
      <c r="T11" s="132">
        <v>-5659</v>
      </c>
    </row>
    <row r="12" spans="1:20" x14ac:dyDescent="0.3">
      <c r="A12" s="209" t="s">
        <v>5</v>
      </c>
      <c r="B12" s="426">
        <v>6760</v>
      </c>
      <c r="C12" s="426">
        <v>6250</v>
      </c>
      <c r="D12" s="131">
        <v>-605</v>
      </c>
      <c r="E12" s="212">
        <v>24819</v>
      </c>
      <c r="F12" s="211">
        <v>5983</v>
      </c>
      <c r="G12" s="213">
        <v>6304</v>
      </c>
      <c r="H12" s="213">
        <v>6303</v>
      </c>
      <c r="I12" s="213">
        <v>6229</v>
      </c>
      <c r="J12" s="210">
        <v>42768</v>
      </c>
      <c r="K12" s="213">
        <v>6231</v>
      </c>
      <c r="L12" s="213">
        <v>11696</v>
      </c>
      <c r="M12" s="213">
        <v>12473</v>
      </c>
      <c r="N12" s="213">
        <v>12368</v>
      </c>
      <c r="O12" s="210">
        <v>50685</v>
      </c>
      <c r="P12" s="133">
        <v>12776</v>
      </c>
      <c r="Q12" s="133">
        <v>12814</v>
      </c>
      <c r="R12" s="133">
        <v>13071</v>
      </c>
      <c r="S12" s="133">
        <v>12715</v>
      </c>
      <c r="T12" s="132">
        <v>56731</v>
      </c>
    </row>
    <row r="13" spans="1:20" x14ac:dyDescent="0.3">
      <c r="A13" s="209" t="s">
        <v>21</v>
      </c>
      <c r="B13" s="426">
        <v>9197</v>
      </c>
      <c r="C13" s="426">
        <v>527</v>
      </c>
      <c r="D13" s="131">
        <v>5801</v>
      </c>
      <c r="E13" s="214">
        <v>42283</v>
      </c>
      <c r="F13" s="211">
        <v>-1832</v>
      </c>
      <c r="G13" s="133">
        <v>10292</v>
      </c>
      <c r="H13" s="133">
        <v>15437</v>
      </c>
      <c r="I13" s="133">
        <v>18386</v>
      </c>
      <c r="J13" s="210">
        <v>39333</v>
      </c>
      <c r="K13" s="133">
        <v>7577</v>
      </c>
      <c r="L13" s="133">
        <v>6177</v>
      </c>
      <c r="M13" s="133">
        <v>13922</v>
      </c>
      <c r="N13" s="133">
        <v>11657</v>
      </c>
      <c r="O13" s="210">
        <v>42604</v>
      </c>
      <c r="P13" s="133">
        <v>5859</v>
      </c>
      <c r="Q13" s="133">
        <v>3360</v>
      </c>
      <c r="R13" s="133">
        <v>23315</v>
      </c>
      <c r="S13" s="133">
        <v>9871</v>
      </c>
      <c r="T13" s="132">
        <v>40100</v>
      </c>
    </row>
    <row r="14" spans="1:20" x14ac:dyDescent="0.3">
      <c r="A14" s="209" t="s">
        <v>12</v>
      </c>
      <c r="B14" s="426">
        <v>0</v>
      </c>
      <c r="C14" s="426">
        <v>0</v>
      </c>
      <c r="D14" s="131">
        <v>0</v>
      </c>
      <c r="E14" s="343">
        <v>0</v>
      </c>
      <c r="F14" s="133">
        <v>0</v>
      </c>
      <c r="G14" s="133">
        <v>0</v>
      </c>
      <c r="H14" s="133">
        <v>0</v>
      </c>
      <c r="I14" s="133">
        <v>0</v>
      </c>
      <c r="J14" s="210">
        <v>19589</v>
      </c>
      <c r="K14" s="133">
        <v>0</v>
      </c>
      <c r="L14" s="133">
        <v>19589</v>
      </c>
      <c r="M14" s="133">
        <v>0</v>
      </c>
      <c r="N14" s="133">
        <v>0</v>
      </c>
      <c r="O14" s="210">
        <v>0</v>
      </c>
      <c r="P14" s="133">
        <v>0</v>
      </c>
      <c r="Q14" s="133">
        <v>0</v>
      </c>
      <c r="R14" s="133">
        <v>0</v>
      </c>
      <c r="S14" s="133">
        <v>0</v>
      </c>
      <c r="T14" s="132">
        <v>4850</v>
      </c>
    </row>
    <row r="15" spans="1:20" x14ac:dyDescent="0.3">
      <c r="A15" s="209" t="s">
        <v>140</v>
      </c>
      <c r="B15" s="426">
        <v>7470</v>
      </c>
      <c r="C15" s="426">
        <v>7727</v>
      </c>
      <c r="D15" s="131">
        <v>8571</v>
      </c>
      <c r="E15" s="212">
        <v>38700</v>
      </c>
      <c r="F15" s="211">
        <v>13341</v>
      </c>
      <c r="G15" s="213">
        <v>9310</v>
      </c>
      <c r="H15" s="213">
        <v>8078</v>
      </c>
      <c r="I15" s="213">
        <v>7971</v>
      </c>
      <c r="J15" s="210">
        <v>31392</v>
      </c>
      <c r="K15" s="213">
        <v>8823</v>
      </c>
      <c r="L15" s="213">
        <v>7458</v>
      </c>
      <c r="M15" s="213">
        <v>7303</v>
      </c>
      <c r="N15" s="213">
        <v>7808</v>
      </c>
      <c r="O15" s="210">
        <v>33989</v>
      </c>
      <c r="P15" s="213">
        <v>8323</v>
      </c>
      <c r="Q15" s="213">
        <v>8196</v>
      </c>
      <c r="R15" s="213">
        <v>8016</v>
      </c>
      <c r="S15" s="213">
        <v>8006</v>
      </c>
      <c r="T15" s="215">
        <v>29604</v>
      </c>
    </row>
    <row r="16" spans="1:20" x14ac:dyDescent="0.3">
      <c r="A16" s="209" t="s">
        <v>3</v>
      </c>
      <c r="B16" s="426">
        <v>2882</v>
      </c>
      <c r="C16" s="426">
        <v>2422</v>
      </c>
      <c r="D16" s="131">
        <v>2493</v>
      </c>
      <c r="E16" s="212">
        <v>10306</v>
      </c>
      <c r="F16" s="211">
        <v>2265</v>
      </c>
      <c r="G16" s="213">
        <v>2845</v>
      </c>
      <c r="H16" s="213">
        <v>2590</v>
      </c>
      <c r="I16" s="213">
        <v>2606</v>
      </c>
      <c r="J16" s="210">
        <v>11726</v>
      </c>
      <c r="K16" s="213">
        <v>2807</v>
      </c>
      <c r="L16" s="213">
        <v>2900</v>
      </c>
      <c r="M16" s="213">
        <v>3007</v>
      </c>
      <c r="N16" s="213">
        <v>3012</v>
      </c>
      <c r="O16" s="210">
        <v>15521</v>
      </c>
      <c r="P16" s="213">
        <v>5661</v>
      </c>
      <c r="Q16" s="213">
        <v>5776</v>
      </c>
      <c r="R16" s="213">
        <v>5953</v>
      </c>
      <c r="S16" s="213">
        <v>5564</v>
      </c>
      <c r="T16" s="215">
        <v>22407</v>
      </c>
    </row>
    <row r="17" spans="1:20" x14ac:dyDescent="0.3">
      <c r="A17" s="209" t="s">
        <v>22</v>
      </c>
      <c r="B17" s="426">
        <v>0</v>
      </c>
      <c r="C17" s="426">
        <v>30074</v>
      </c>
      <c r="D17" s="131">
        <v>0</v>
      </c>
      <c r="E17" s="212">
        <v>10445</v>
      </c>
      <c r="F17" s="211">
        <v>3634</v>
      </c>
      <c r="G17" s="348">
        <v>0</v>
      </c>
      <c r="H17" s="213">
        <v>1750</v>
      </c>
      <c r="I17" s="213">
        <v>5061</v>
      </c>
      <c r="J17" s="210">
        <v>0</v>
      </c>
      <c r="K17" s="213">
        <v>0</v>
      </c>
      <c r="L17" s="213">
        <v>0</v>
      </c>
      <c r="M17" s="213">
        <v>0</v>
      </c>
      <c r="N17" s="213">
        <v>0</v>
      </c>
      <c r="O17" s="210">
        <v>16339</v>
      </c>
      <c r="P17" s="213">
        <v>27568</v>
      </c>
      <c r="Q17" s="213">
        <v>10419</v>
      </c>
      <c r="R17" s="213">
        <v>0</v>
      </c>
      <c r="S17" s="213">
        <v>427</v>
      </c>
      <c r="T17" s="215">
        <v>29557</v>
      </c>
    </row>
    <row r="18" spans="1:20" x14ac:dyDescent="0.3">
      <c r="A18" s="216" t="s">
        <v>23</v>
      </c>
      <c r="B18" s="426">
        <v>0</v>
      </c>
      <c r="C18" s="426">
        <v>536</v>
      </c>
      <c r="D18" s="131">
        <v>166</v>
      </c>
      <c r="E18" s="217">
        <v>1403</v>
      </c>
      <c r="F18" s="348">
        <v>423</v>
      </c>
      <c r="G18" s="348">
        <v>0</v>
      </c>
      <c r="H18" s="348">
        <v>0</v>
      </c>
      <c r="I18" s="213">
        <v>980</v>
      </c>
      <c r="J18" s="218">
        <v>-1867</v>
      </c>
      <c r="K18" s="213">
        <v>-192</v>
      </c>
      <c r="L18" s="213">
        <v>0</v>
      </c>
      <c r="M18" s="213">
        <v>-1675</v>
      </c>
      <c r="N18" s="213">
        <v>0</v>
      </c>
      <c r="O18" s="218">
        <v>-2723</v>
      </c>
      <c r="P18" s="213">
        <v>-5339</v>
      </c>
      <c r="Q18" s="213">
        <v>0</v>
      </c>
      <c r="R18" s="213">
        <v>-8216</v>
      </c>
      <c r="S18" s="213">
        <v>0</v>
      </c>
      <c r="T18" s="215">
        <v>-5227</v>
      </c>
    </row>
    <row r="19" spans="1:20" s="425" customFormat="1" hidden="1" x14ac:dyDescent="0.3">
      <c r="A19" s="209" t="s">
        <v>8</v>
      </c>
      <c r="B19" s="426">
        <v>0</v>
      </c>
      <c r="C19" s="426"/>
      <c r="D19" s="426"/>
      <c r="E19" s="217"/>
      <c r="F19" s="348"/>
      <c r="G19" s="348"/>
      <c r="H19" s="348"/>
      <c r="I19" s="213"/>
      <c r="J19" s="218"/>
      <c r="K19" s="213"/>
      <c r="L19" s="213"/>
      <c r="M19" s="213"/>
      <c r="N19" s="213"/>
      <c r="O19" s="218"/>
      <c r="P19" s="213"/>
      <c r="Q19" s="213"/>
      <c r="R19" s="213"/>
      <c r="S19" s="213"/>
      <c r="T19" s="215"/>
    </row>
    <row r="20" spans="1:20" ht="16.2" thickBot="1" x14ac:dyDescent="0.35">
      <c r="A20" s="322" t="s">
        <v>15</v>
      </c>
      <c r="B20" s="434">
        <v>57420</v>
      </c>
      <c r="C20" s="434">
        <v>40788</v>
      </c>
      <c r="D20" s="371">
        <v>38319</v>
      </c>
      <c r="E20" s="324">
        <v>203010</v>
      </c>
      <c r="F20" s="325">
        <v>30344</v>
      </c>
      <c r="G20" s="325">
        <v>47229</v>
      </c>
      <c r="H20" s="325">
        <v>56580</v>
      </c>
      <c r="I20" s="325">
        <v>68857</v>
      </c>
      <c r="J20" s="324">
        <v>205762</v>
      </c>
      <c r="K20" s="325">
        <v>35203</v>
      </c>
      <c r="L20" s="325">
        <v>56102</v>
      </c>
      <c r="M20" s="325">
        <v>55789</v>
      </c>
      <c r="N20" s="325">
        <v>58668</v>
      </c>
      <c r="O20" s="324">
        <v>210552</v>
      </c>
      <c r="P20" s="220">
        <v>47663</v>
      </c>
      <c r="Q20" s="220">
        <v>72544</v>
      </c>
      <c r="R20" s="220">
        <v>66012</v>
      </c>
      <c r="S20" s="220">
        <v>59326</v>
      </c>
      <c r="T20" s="219">
        <v>245764</v>
      </c>
    </row>
    <row r="21" spans="1:20" ht="16.2" thickTop="1" x14ac:dyDescent="0.3">
      <c r="B21" s="435"/>
      <c r="C21" s="435"/>
      <c r="D21" s="372"/>
      <c r="E21" s="183"/>
      <c r="G21" s="149"/>
      <c r="H21" s="149"/>
      <c r="I21" s="149"/>
      <c r="J21" s="183"/>
      <c r="K21" s="149"/>
      <c r="L21" s="149"/>
      <c r="M21" s="149"/>
      <c r="N21" s="149"/>
      <c r="O21" s="183"/>
      <c r="P21" s="149"/>
      <c r="Q21" s="149"/>
      <c r="R21" s="149"/>
      <c r="S21" s="149"/>
      <c r="T21" s="172"/>
    </row>
    <row r="22" spans="1:20" ht="17.399999999999999" x14ac:dyDescent="0.3">
      <c r="A22" s="330" t="s">
        <v>163</v>
      </c>
      <c r="B22" s="436">
        <v>0.85</v>
      </c>
      <c r="C22" s="436">
        <v>-0.13</v>
      </c>
      <c r="D22" s="373">
        <v>0.34</v>
      </c>
      <c r="E22" s="329">
        <v>2.0499999999999998</v>
      </c>
      <c r="F22" s="327">
        <v>0.17</v>
      </c>
      <c r="G22" s="328">
        <v>0.52</v>
      </c>
      <c r="H22" s="328">
        <v>0.64</v>
      </c>
      <c r="I22" s="328">
        <v>0.73</v>
      </c>
      <c r="J22" s="329">
        <v>1.58</v>
      </c>
      <c r="K22" s="328">
        <v>0.25</v>
      </c>
      <c r="L22" s="328">
        <v>0.25</v>
      </c>
      <c r="M22" s="328">
        <v>0.52</v>
      </c>
      <c r="N22" s="328">
        <v>0.56999999999999995</v>
      </c>
      <c r="O22" s="329">
        <v>1.44</v>
      </c>
      <c r="P22" s="222">
        <v>-0.18</v>
      </c>
      <c r="Q22" s="221">
        <v>-1.29</v>
      </c>
      <c r="R22" s="221">
        <v>0.57999999999999996</v>
      </c>
      <c r="S22" s="221">
        <v>0.57999999999999996</v>
      </c>
      <c r="T22" s="223">
        <v>-0.92</v>
      </c>
    </row>
    <row r="23" spans="1:20" x14ac:dyDescent="0.3">
      <c r="A23" s="167" t="s">
        <v>12</v>
      </c>
      <c r="B23" s="437">
        <v>0</v>
      </c>
      <c r="C23" s="437">
        <v>0</v>
      </c>
      <c r="D23" s="374">
        <v>0</v>
      </c>
      <c r="E23" s="343">
        <v>0</v>
      </c>
      <c r="F23" s="344">
        <v>0</v>
      </c>
      <c r="G23" s="133">
        <v>0</v>
      </c>
      <c r="H23" s="345">
        <v>0</v>
      </c>
      <c r="I23" s="345">
        <v>0</v>
      </c>
      <c r="J23" s="225">
        <v>0.46943372714419229</v>
      </c>
      <c r="K23" s="346">
        <v>0</v>
      </c>
      <c r="L23" s="226">
        <v>0.46</v>
      </c>
      <c r="M23" s="346">
        <v>0</v>
      </c>
      <c r="N23" s="346">
        <v>0</v>
      </c>
      <c r="O23" s="225">
        <v>0</v>
      </c>
      <c r="P23" s="227">
        <v>0</v>
      </c>
      <c r="Q23" s="226">
        <v>0</v>
      </c>
      <c r="R23" s="181">
        <v>0</v>
      </c>
      <c r="S23" s="181">
        <v>0</v>
      </c>
      <c r="T23" s="225">
        <v>7.0000000000000007E-2</v>
      </c>
    </row>
    <row r="24" spans="1:20" x14ac:dyDescent="0.3">
      <c r="A24" s="167" t="s">
        <v>149</v>
      </c>
      <c r="B24" s="437">
        <v>0</v>
      </c>
      <c r="C24" s="437">
        <v>0</v>
      </c>
      <c r="D24" s="374">
        <v>0</v>
      </c>
      <c r="E24" s="343">
        <v>0</v>
      </c>
      <c r="F24" s="344">
        <v>0</v>
      </c>
      <c r="G24" s="133">
        <v>0</v>
      </c>
      <c r="H24" s="345">
        <v>0</v>
      </c>
      <c r="I24" s="345">
        <v>0</v>
      </c>
      <c r="J24" s="225">
        <v>-0.18870880869607795</v>
      </c>
      <c r="K24" s="346">
        <v>0</v>
      </c>
      <c r="L24" s="226">
        <v>-0.18360249630794151</v>
      </c>
      <c r="M24" s="346">
        <v>0</v>
      </c>
      <c r="N24" s="346">
        <v>0</v>
      </c>
      <c r="O24" s="225">
        <v>0</v>
      </c>
      <c r="P24" s="227"/>
      <c r="Q24" s="226"/>
      <c r="R24" s="181"/>
      <c r="S24" s="181"/>
      <c r="T24" s="225"/>
    </row>
    <row r="25" spans="1:20" x14ac:dyDescent="0.3">
      <c r="A25" s="167" t="s">
        <v>22</v>
      </c>
      <c r="B25" s="438">
        <v>0</v>
      </c>
      <c r="C25" s="438">
        <v>0.75</v>
      </c>
      <c r="D25" s="375">
        <v>0</v>
      </c>
      <c r="E25" s="224">
        <v>0.25042556762329471</v>
      </c>
      <c r="F25" s="187">
        <v>8.6486743776476749E-2</v>
      </c>
      <c r="G25" s="133">
        <v>0</v>
      </c>
      <c r="H25" s="226">
        <v>3.7068318949974761E-2</v>
      </c>
      <c r="I25" s="226">
        <v>0.12299504228638086</v>
      </c>
      <c r="J25" s="228">
        <v>0</v>
      </c>
      <c r="K25" s="345">
        <v>0</v>
      </c>
      <c r="L25" s="345">
        <v>0</v>
      </c>
      <c r="M25" s="345">
        <v>0</v>
      </c>
      <c r="N25" s="345">
        <v>0</v>
      </c>
      <c r="O25" s="228">
        <v>0.40116378992855212</v>
      </c>
      <c r="P25" s="230">
        <v>0.41</v>
      </c>
      <c r="Q25" s="226">
        <v>0.18</v>
      </c>
      <c r="R25" s="181">
        <v>0</v>
      </c>
      <c r="S25" s="226">
        <v>0.01</v>
      </c>
      <c r="T25" s="225">
        <v>0.47</v>
      </c>
    </row>
    <row r="26" spans="1:20" x14ac:dyDescent="0.3">
      <c r="A26" s="167" t="s">
        <v>150</v>
      </c>
      <c r="B26" s="438">
        <v>-0.02</v>
      </c>
      <c r="C26" s="438">
        <v>-0.23</v>
      </c>
      <c r="D26" s="375">
        <v>0</v>
      </c>
      <c r="E26" s="224">
        <v>-7.6192428492651468E-2</v>
      </c>
      <c r="F26" s="187">
        <v>-2.6488647722404685E-2</v>
      </c>
      <c r="G26" s="133">
        <v>0</v>
      </c>
      <c r="H26" s="226">
        <v>-1.7610976225390033E-2</v>
      </c>
      <c r="I26" s="226">
        <v>-4.3550111791581608E-2</v>
      </c>
      <c r="J26" s="228">
        <v>0</v>
      </c>
      <c r="K26" s="345">
        <v>0</v>
      </c>
      <c r="L26" s="345">
        <v>0</v>
      </c>
      <c r="M26" s="345">
        <v>0</v>
      </c>
      <c r="N26" s="345">
        <v>0</v>
      </c>
      <c r="O26" s="228">
        <v>-0.16455105698642244</v>
      </c>
      <c r="P26" s="230"/>
      <c r="Q26" s="226"/>
      <c r="R26" s="181"/>
      <c r="S26" s="226"/>
      <c r="T26" s="225"/>
    </row>
    <row r="27" spans="1:20" x14ac:dyDescent="0.3">
      <c r="A27" s="174" t="s">
        <v>23</v>
      </c>
      <c r="B27" s="439">
        <v>0</v>
      </c>
      <c r="C27" s="439">
        <v>0.01</v>
      </c>
      <c r="D27" s="376">
        <v>0</v>
      </c>
      <c r="E27" s="231">
        <v>3.3637823970845623E-2</v>
      </c>
      <c r="F27" s="188">
        <v>1.0067114093959731E-2</v>
      </c>
      <c r="G27" s="133">
        <v>0</v>
      </c>
      <c r="H27" s="229">
        <v>0</v>
      </c>
      <c r="I27" s="229">
        <v>2.3816467386021192E-2</v>
      </c>
      <c r="J27" s="232">
        <v>-3.9741067363224615E-2</v>
      </c>
      <c r="K27" s="229">
        <v>-1.4584625823593086E-2</v>
      </c>
      <c r="L27" s="347">
        <v>0</v>
      </c>
      <c r="M27" s="229">
        <v>-4.0171719109746741E-2</v>
      </c>
      <c r="N27" s="347">
        <v>0</v>
      </c>
      <c r="O27" s="233">
        <v>-5.6831987036264082E-2</v>
      </c>
      <c r="P27" s="234">
        <v>-0.1</v>
      </c>
      <c r="Q27" s="229">
        <v>0</v>
      </c>
      <c r="R27" s="229">
        <v>-0.20390132525934382</v>
      </c>
      <c r="S27" s="133">
        <v>0</v>
      </c>
      <c r="T27" s="235">
        <v>-0.13</v>
      </c>
    </row>
    <row r="28" spans="1:20" x14ac:dyDescent="0.3">
      <c r="A28" s="174" t="s">
        <v>162</v>
      </c>
      <c r="B28" s="439">
        <v>0</v>
      </c>
      <c r="C28" s="439">
        <v>0</v>
      </c>
      <c r="D28" s="376">
        <v>0</v>
      </c>
      <c r="E28" s="231">
        <v>-1.3090699848953464E-2</v>
      </c>
      <c r="F28" s="344">
        <v>0</v>
      </c>
      <c r="G28" s="133">
        <v>0</v>
      </c>
      <c r="H28" s="229">
        <v>0</v>
      </c>
      <c r="I28" s="229">
        <v>0</v>
      </c>
      <c r="J28" s="232">
        <v>1.7901219775216276E-2</v>
      </c>
      <c r="K28" s="229">
        <v>0</v>
      </c>
      <c r="L28" s="347">
        <v>0</v>
      </c>
      <c r="M28" s="229">
        <v>1.6068687643898696E-2</v>
      </c>
      <c r="N28" s="347">
        <v>0</v>
      </c>
      <c r="O28" s="233">
        <v>2.4650740258783669E-2</v>
      </c>
      <c r="P28" s="234"/>
      <c r="Q28" s="229"/>
      <c r="R28" s="229"/>
      <c r="S28" s="133"/>
      <c r="T28" s="235"/>
    </row>
    <row r="29" spans="1:20" ht="18" thickBot="1" x14ac:dyDescent="0.35">
      <c r="A29" s="330" t="s">
        <v>152</v>
      </c>
      <c r="B29" s="440">
        <v>0.83</v>
      </c>
      <c r="C29" s="440">
        <v>0.4</v>
      </c>
      <c r="D29" s="378">
        <v>0.34</v>
      </c>
      <c r="E29" s="331">
        <v>2.2447802632525353</v>
      </c>
      <c r="F29" s="363">
        <v>0.24006521014803178</v>
      </c>
      <c r="G29" s="363">
        <v>0.52</v>
      </c>
      <c r="H29" s="363">
        <v>0.65945734272458478</v>
      </c>
      <c r="I29" s="363">
        <v>0.83326139788082032</v>
      </c>
      <c r="J29" s="331">
        <v>1.8388850708601061</v>
      </c>
      <c r="K29" s="363">
        <v>0.2354153741764069</v>
      </c>
      <c r="L29" s="363">
        <v>0.52639750369205851</v>
      </c>
      <c r="M29" s="363">
        <v>0.49589696853415194</v>
      </c>
      <c r="N29" s="363">
        <v>0.56999999999999995</v>
      </c>
      <c r="O29" s="331">
        <v>1.6444314861646492</v>
      </c>
      <c r="P29" s="236">
        <v>0.39</v>
      </c>
      <c r="Q29" s="236">
        <v>0.72</v>
      </c>
      <c r="R29" s="236">
        <v>0.37609867474065617</v>
      </c>
      <c r="S29" s="236">
        <v>0.59</v>
      </c>
      <c r="T29" s="237">
        <v>2.17</v>
      </c>
    </row>
    <row r="30" spans="1:20" ht="16.2" thickTop="1" x14ac:dyDescent="0.3">
      <c r="C30" s="424"/>
    </row>
    <row r="33" spans="1:20" ht="18.75" customHeight="1" x14ac:dyDescent="0.3">
      <c r="A33" s="484" t="s">
        <v>155</v>
      </c>
      <c r="B33" s="484"/>
      <c r="C33" s="484"/>
      <c r="D33" s="484"/>
      <c r="E33" s="484"/>
      <c r="F33" s="484"/>
      <c r="G33" s="484"/>
      <c r="H33" s="484"/>
      <c r="I33" s="484"/>
      <c r="J33" s="484"/>
      <c r="K33" s="484"/>
      <c r="L33" s="484"/>
      <c r="M33" s="484"/>
      <c r="N33" s="484"/>
      <c r="O33" s="484"/>
      <c r="P33" s="269"/>
      <c r="Q33" s="269"/>
      <c r="R33" s="269"/>
      <c r="S33" s="269"/>
      <c r="T33" s="269"/>
    </row>
    <row r="34" spans="1:20" s="184" customFormat="1" x14ac:dyDescent="0.3">
      <c r="A34" s="184" t="s">
        <v>156</v>
      </c>
    </row>
    <row r="35" spans="1:20" s="184" customFormat="1" x14ac:dyDescent="0.3">
      <c r="P35" s="238"/>
      <c r="Q35" s="238"/>
      <c r="R35" s="238"/>
      <c r="S35" s="238"/>
      <c r="T35" s="238"/>
    </row>
    <row r="36" spans="1:20" s="184" customFormat="1" x14ac:dyDescent="0.3">
      <c r="P36" s="239"/>
      <c r="Q36" s="239"/>
      <c r="R36" s="239"/>
      <c r="S36" s="239"/>
      <c r="T36" s="239"/>
    </row>
    <row r="37" spans="1:20" s="184" customFormat="1" x14ac:dyDescent="0.3"/>
    <row r="38" spans="1:20" s="184" customFormat="1" x14ac:dyDescent="0.3">
      <c r="P38" s="240"/>
      <c r="Q38" s="240"/>
      <c r="R38" s="240"/>
      <c r="S38" s="240"/>
      <c r="T38" s="240"/>
    </row>
    <row r="39" spans="1:20" s="184" customFormat="1" x14ac:dyDescent="0.3">
      <c r="A39" s="203"/>
      <c r="B39" s="203"/>
      <c r="C39" s="203"/>
      <c r="D39" s="203"/>
      <c r="E39" s="203"/>
      <c r="F39" s="203"/>
      <c r="G39" s="203"/>
      <c r="H39" s="203"/>
      <c r="I39" s="203"/>
      <c r="J39" s="203"/>
      <c r="K39" s="203"/>
      <c r="L39" s="203"/>
      <c r="M39" s="203"/>
      <c r="N39" s="203"/>
      <c r="O39" s="203"/>
      <c r="P39" s="203"/>
      <c r="Q39" s="203"/>
      <c r="R39" s="203"/>
      <c r="S39" s="203"/>
      <c r="T39" s="241"/>
    </row>
    <row r="40" spans="1:20" s="184" customFormat="1" x14ac:dyDescent="0.3">
      <c r="A40" s="203"/>
      <c r="B40" s="203"/>
      <c r="C40" s="203"/>
      <c r="D40" s="203"/>
      <c r="E40" s="203"/>
      <c r="F40" s="203"/>
      <c r="G40" s="203"/>
      <c r="H40" s="203"/>
      <c r="I40" s="203"/>
      <c r="J40" s="203"/>
      <c r="K40" s="203"/>
      <c r="L40" s="203"/>
      <c r="M40" s="203"/>
      <c r="N40" s="203"/>
      <c r="O40" s="203"/>
      <c r="P40" s="242"/>
      <c r="Q40" s="203"/>
      <c r="R40" s="203"/>
      <c r="S40" s="203"/>
      <c r="T40" s="203"/>
    </row>
    <row r="41" spans="1:20" s="184" customFormat="1" x14ac:dyDescent="0.3">
      <c r="A41" s="203"/>
      <c r="B41" s="203"/>
      <c r="C41" s="203"/>
      <c r="D41" s="203"/>
      <c r="E41" s="203"/>
      <c r="F41" s="203"/>
      <c r="G41" s="203"/>
      <c r="H41" s="203"/>
      <c r="I41" s="203"/>
      <c r="J41" s="203"/>
      <c r="K41" s="203"/>
      <c r="L41" s="203"/>
      <c r="M41" s="203"/>
      <c r="N41" s="203"/>
      <c r="O41" s="203"/>
      <c r="P41" s="243"/>
      <c r="Q41" s="203"/>
      <c r="R41" s="203"/>
      <c r="S41" s="203"/>
      <c r="T41" s="203"/>
    </row>
    <row r="42" spans="1:20" s="184" customFormat="1" x14ac:dyDescent="0.3">
      <c r="A42" s="203"/>
      <c r="B42" s="203"/>
      <c r="C42" s="203"/>
      <c r="D42" s="203"/>
      <c r="E42" s="203"/>
      <c r="F42" s="203"/>
      <c r="G42" s="203"/>
      <c r="H42" s="203"/>
      <c r="I42" s="203"/>
      <c r="J42" s="203"/>
      <c r="K42" s="203"/>
      <c r="L42" s="203"/>
      <c r="M42" s="203"/>
      <c r="N42" s="203"/>
      <c r="O42" s="203"/>
      <c r="P42" s="244"/>
      <c r="Q42" s="203"/>
      <c r="R42" s="203"/>
      <c r="S42" s="203"/>
      <c r="T42" s="203"/>
    </row>
    <row r="43" spans="1:20" s="184" customFormat="1" x14ac:dyDescent="0.3">
      <c r="A43" s="203"/>
      <c r="B43" s="203"/>
      <c r="C43" s="203"/>
      <c r="D43" s="203"/>
      <c r="E43" s="203"/>
      <c r="F43" s="203"/>
      <c r="G43" s="203"/>
      <c r="H43" s="203"/>
      <c r="I43" s="203"/>
      <c r="J43" s="203"/>
      <c r="K43" s="203"/>
      <c r="L43" s="203"/>
      <c r="M43" s="203"/>
      <c r="N43" s="203"/>
      <c r="O43" s="203"/>
      <c r="P43" s="203"/>
      <c r="Q43" s="203"/>
      <c r="R43" s="203"/>
      <c r="S43" s="203"/>
      <c r="T43" s="203"/>
    </row>
    <row r="44" spans="1:20" s="184" customFormat="1" x14ac:dyDescent="0.3">
      <c r="A44" s="203"/>
      <c r="B44" s="203"/>
      <c r="C44" s="203"/>
      <c r="D44" s="203"/>
      <c r="E44" s="203"/>
      <c r="F44" s="203"/>
      <c r="G44" s="203"/>
      <c r="H44" s="203"/>
      <c r="I44" s="203"/>
      <c r="J44" s="203"/>
      <c r="K44" s="203"/>
      <c r="L44" s="203"/>
      <c r="M44" s="203"/>
      <c r="N44" s="203"/>
      <c r="O44" s="203"/>
      <c r="P44" s="245"/>
      <c r="Q44" s="245"/>
      <c r="R44" s="245"/>
      <c r="S44" s="245"/>
      <c r="T44" s="245"/>
    </row>
    <row r="45" spans="1:20" x14ac:dyDescent="0.3">
      <c r="P45" s="246"/>
      <c r="Q45" s="203"/>
      <c r="R45" s="203"/>
      <c r="S45" s="247"/>
      <c r="T45" s="203"/>
    </row>
    <row r="46" spans="1:20" x14ac:dyDescent="0.3">
      <c r="P46" s="248"/>
      <c r="Q46" s="248"/>
      <c r="R46" s="248"/>
      <c r="S46" s="248"/>
      <c r="T46" s="248"/>
    </row>
    <row r="47" spans="1:20" x14ac:dyDescent="0.3">
      <c r="P47" s="203"/>
      <c r="Q47" s="203"/>
      <c r="R47" s="203"/>
      <c r="S47" s="203"/>
      <c r="T47" s="203"/>
    </row>
    <row r="48" spans="1:20" x14ac:dyDescent="0.3">
      <c r="P48" s="203"/>
      <c r="Q48" s="203"/>
      <c r="R48" s="203"/>
      <c r="S48" s="203"/>
      <c r="T48" s="203"/>
    </row>
  </sheetData>
  <customSheetViews>
    <customSheetView guid="{F07C7E31-D41B-4275-B958-CFF793B175F0}" scale="70" showPageBreaks="1" showGridLines="0" fitToPage="1" printArea="1" hiddenRows="1" hiddenColumns="1">
      <selection activeCell="B23" sqref="B23"/>
      <pageMargins left="0.25" right="0.25" top="0.75" bottom="0.75" header="0.3" footer="0.3"/>
      <pageSetup scale="49" fitToHeight="0" orientation="landscape" r:id="rId1"/>
      <headerFooter>
        <oddFooter>&amp;LFTI Consulting, Inc.&amp;CPage &amp;P</oddFooter>
      </headerFooter>
    </customSheetView>
    <customSheetView guid="{E06EC13E-6AFB-4099-9B46-C1AE6E9E5D65}" scale="70" showPageBreaks="1" showGridLines="0" fitToPage="1" printArea="1" hiddenRows="1" hiddenColumns="1" topLeftCell="B10">
      <selection activeCell="A38" sqref="A38:Q38"/>
      <pageMargins left="0.25" right="0.25" top="0.75" bottom="0.75" header="0.3" footer="0.3"/>
      <pageSetup scale="49" fitToHeight="0" orientation="landscape" r:id="rId2"/>
      <headerFooter>
        <oddFooter>&amp;LFTI Consulting, Inc.&amp;CPage &amp;P</oddFooter>
      </headerFooter>
    </customSheetView>
  </customSheetViews>
  <mergeCells count="4">
    <mergeCell ref="A33:O33"/>
    <mergeCell ref="A1:T1"/>
    <mergeCell ref="A2:T2"/>
    <mergeCell ref="A3:T3"/>
  </mergeCells>
  <pageMargins left="0.25" right="0.25" top="0.75" bottom="0.75" header="0.3" footer="0.3"/>
  <pageSetup scale="56" fitToHeight="0" orientation="landscape" r:id="rId3"/>
  <headerFooter>
    <oddFooter>&amp;LFTI Consulting, Inc.&amp;CPage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U62"/>
  <sheetViews>
    <sheetView zoomScale="80" zoomScaleNormal="80" workbookViewId="0">
      <selection sqref="A1:T1"/>
    </sheetView>
  </sheetViews>
  <sheetFormatPr defaultColWidth="8.90625" defaultRowHeight="14.4" x14ac:dyDescent="0.3"/>
  <cols>
    <col min="1" max="1" width="60" style="152" customWidth="1"/>
    <col min="2" max="3" width="9.1796875" style="428" customWidth="1"/>
    <col min="4" max="4" width="9.1796875" style="152" customWidth="1"/>
    <col min="5" max="5" width="10.08984375" style="152" customWidth="1"/>
    <col min="6" max="9" width="9.1796875" style="152" customWidth="1"/>
    <col min="10" max="10" width="10.1796875" style="152" customWidth="1"/>
    <col min="11" max="14" width="9.1796875" style="152" customWidth="1"/>
    <col min="15" max="15" width="10.6328125" style="152" customWidth="1"/>
    <col min="16" max="16" width="10.54296875" style="152" hidden="1" customWidth="1"/>
    <col min="17" max="19" width="10.1796875" style="152" hidden="1" customWidth="1"/>
    <col min="20" max="20" width="11.08984375" style="152" hidden="1" customWidth="1"/>
    <col min="21" max="21" width="10" style="152" bestFit="1" customWidth="1"/>
    <col min="22" max="16384" width="8.90625" style="152"/>
  </cols>
  <sheetData>
    <row r="1" spans="1:21" ht="18" x14ac:dyDescent="0.35">
      <c r="A1" s="481" t="s">
        <v>28</v>
      </c>
      <c r="B1" s="481"/>
      <c r="C1" s="481"/>
      <c r="D1" s="481"/>
      <c r="E1" s="481"/>
      <c r="F1" s="481"/>
      <c r="G1" s="481"/>
      <c r="H1" s="481"/>
      <c r="I1" s="481"/>
      <c r="J1" s="481"/>
      <c r="K1" s="481"/>
      <c r="L1" s="481"/>
      <c r="M1" s="481"/>
      <c r="N1" s="481"/>
      <c r="O1" s="481"/>
      <c r="P1" s="481"/>
      <c r="Q1" s="481"/>
      <c r="R1" s="481"/>
      <c r="S1" s="483"/>
      <c r="T1" s="483"/>
    </row>
    <row r="2" spans="1:21" ht="18" x14ac:dyDescent="0.35">
      <c r="A2" s="481" t="s">
        <v>188</v>
      </c>
      <c r="B2" s="481"/>
      <c r="C2" s="481"/>
      <c r="D2" s="481"/>
      <c r="E2" s="481"/>
      <c r="F2" s="481"/>
      <c r="G2" s="481"/>
      <c r="H2" s="481"/>
      <c r="I2" s="481"/>
      <c r="J2" s="481"/>
      <c r="K2" s="481"/>
      <c r="L2" s="481"/>
      <c r="M2" s="481"/>
      <c r="N2" s="481"/>
      <c r="O2" s="481"/>
      <c r="P2" s="481"/>
      <c r="Q2" s="481"/>
      <c r="R2" s="481"/>
      <c r="S2" s="483"/>
      <c r="T2" s="483"/>
    </row>
    <row r="3" spans="1:21" ht="18" x14ac:dyDescent="0.35">
      <c r="A3" s="481" t="s">
        <v>33</v>
      </c>
      <c r="B3" s="481"/>
      <c r="C3" s="481"/>
      <c r="D3" s="481"/>
      <c r="E3" s="481"/>
      <c r="F3" s="481"/>
      <c r="G3" s="481"/>
      <c r="H3" s="481"/>
      <c r="I3" s="481"/>
      <c r="J3" s="481"/>
      <c r="K3" s="481"/>
      <c r="L3" s="481"/>
      <c r="M3" s="481"/>
      <c r="N3" s="481"/>
      <c r="O3" s="481"/>
      <c r="P3" s="481"/>
      <c r="Q3" s="481"/>
      <c r="R3" s="481"/>
      <c r="S3" s="483"/>
      <c r="T3" s="483"/>
    </row>
    <row r="4" spans="1:21" ht="9.9" customHeight="1" x14ac:dyDescent="0.3">
      <c r="A4" s="150"/>
      <c r="B4" s="427"/>
      <c r="C4" s="427"/>
      <c r="D4" s="150"/>
      <c r="E4" s="150"/>
      <c r="F4" s="150"/>
      <c r="G4" s="150"/>
      <c r="H4" s="150"/>
      <c r="I4" s="150"/>
      <c r="J4" s="150"/>
      <c r="K4" s="150"/>
      <c r="L4" s="150"/>
      <c r="M4" s="150"/>
      <c r="N4" s="150"/>
      <c r="O4" s="150"/>
      <c r="P4" s="150"/>
      <c r="Q4" s="150"/>
      <c r="R4" s="150"/>
      <c r="S4" s="150"/>
      <c r="T4" s="150"/>
    </row>
    <row r="5" spans="1:21" ht="15.6" x14ac:dyDescent="0.3">
      <c r="A5" s="153" t="s">
        <v>154</v>
      </c>
      <c r="B5" s="429"/>
      <c r="C5" s="429"/>
      <c r="D5" s="153"/>
      <c r="E5" s="153"/>
      <c r="F5" s="153"/>
      <c r="G5" s="153"/>
      <c r="H5" s="153"/>
      <c r="I5" s="153"/>
      <c r="J5" s="153"/>
      <c r="K5" s="153"/>
      <c r="L5" s="153"/>
      <c r="M5" s="153"/>
      <c r="N5" s="153"/>
      <c r="O5" s="153"/>
      <c r="P5" s="149"/>
      <c r="Q5" s="149"/>
      <c r="R5" s="149"/>
      <c r="S5" s="149"/>
      <c r="T5" s="149"/>
    </row>
    <row r="6" spans="1:21" ht="15.6" x14ac:dyDescent="0.3">
      <c r="A6" s="149"/>
      <c r="B6" s="446" t="s">
        <v>179</v>
      </c>
      <c r="C6" s="446" t="s">
        <v>158</v>
      </c>
      <c r="D6" s="446" t="s">
        <v>151</v>
      </c>
      <c r="E6" s="332" t="s">
        <v>142</v>
      </c>
      <c r="F6" s="333" t="s">
        <v>141</v>
      </c>
      <c r="G6" s="334" t="s">
        <v>139</v>
      </c>
      <c r="H6" s="334" t="s">
        <v>136</v>
      </c>
      <c r="I6" s="334" t="s">
        <v>36</v>
      </c>
      <c r="J6" s="300" t="s">
        <v>72</v>
      </c>
      <c r="K6" s="334" t="s">
        <v>37</v>
      </c>
      <c r="L6" s="334" t="s">
        <v>64</v>
      </c>
      <c r="M6" s="334" t="s">
        <v>73</v>
      </c>
      <c r="N6" s="334" t="s">
        <v>39</v>
      </c>
      <c r="O6" s="300" t="s">
        <v>74</v>
      </c>
      <c r="P6" s="154" t="s">
        <v>75</v>
      </c>
      <c r="Q6" s="155" t="s">
        <v>76</v>
      </c>
      <c r="R6" s="155" t="s">
        <v>77</v>
      </c>
      <c r="S6" s="155" t="s">
        <v>78</v>
      </c>
      <c r="T6" s="87" t="s">
        <v>79</v>
      </c>
    </row>
    <row r="7" spans="1:21" ht="9.9" customHeight="1" x14ac:dyDescent="0.3">
      <c r="A7" s="156"/>
      <c r="B7" s="450"/>
      <c r="C7" s="450"/>
      <c r="D7" s="364"/>
      <c r="E7" s="96"/>
      <c r="F7" s="156"/>
      <c r="G7" s="156"/>
      <c r="H7" s="156"/>
      <c r="I7" s="156"/>
      <c r="J7" s="157"/>
      <c r="K7" s="156"/>
      <c r="L7" s="156"/>
      <c r="M7" s="156"/>
      <c r="N7" s="156"/>
      <c r="O7" s="157"/>
      <c r="P7" s="158"/>
      <c r="Q7" s="158"/>
      <c r="R7" s="158"/>
      <c r="S7" s="158"/>
      <c r="T7" s="159"/>
    </row>
    <row r="8" spans="1:21" ht="15.6" x14ac:dyDescent="0.3">
      <c r="A8" s="335" t="s">
        <v>92</v>
      </c>
      <c r="B8" s="449"/>
      <c r="C8" s="449"/>
      <c r="D8" s="362"/>
      <c r="E8" s="160"/>
      <c r="F8" s="149"/>
      <c r="J8" s="159"/>
      <c r="O8" s="159"/>
      <c r="P8" s="158"/>
      <c r="Q8" s="158"/>
      <c r="R8" s="158"/>
      <c r="S8" s="158"/>
      <c r="T8" s="159"/>
    </row>
    <row r="9" spans="1:21" ht="15.6" x14ac:dyDescent="0.3">
      <c r="A9" s="335" t="s">
        <v>103</v>
      </c>
      <c r="B9" s="453">
        <v>24706</v>
      </c>
      <c r="C9" s="453">
        <v>15447</v>
      </c>
      <c r="D9" s="379">
        <v>8749</v>
      </c>
      <c r="E9" s="315">
        <v>91481</v>
      </c>
      <c r="F9" s="283">
        <v>14741</v>
      </c>
      <c r="G9" s="283">
        <v>16182</v>
      </c>
      <c r="H9" s="283">
        <v>30482</v>
      </c>
      <c r="I9" s="283">
        <v>30076</v>
      </c>
      <c r="J9" s="315">
        <v>85207</v>
      </c>
      <c r="K9" s="283">
        <v>17425</v>
      </c>
      <c r="L9" s="283">
        <v>25112</v>
      </c>
      <c r="M9" s="283">
        <v>21906</v>
      </c>
      <c r="N9" s="283">
        <v>20764</v>
      </c>
      <c r="O9" s="315">
        <v>46913</v>
      </c>
      <c r="P9" s="163">
        <v>9869</v>
      </c>
      <c r="Q9" s="163">
        <v>10590</v>
      </c>
      <c r="R9" s="163">
        <v>21436</v>
      </c>
      <c r="S9" s="163">
        <v>16699</v>
      </c>
      <c r="T9" s="166">
        <v>80970</v>
      </c>
      <c r="U9" s="149"/>
    </row>
    <row r="10" spans="1:21" ht="15.6" x14ac:dyDescent="0.3">
      <c r="A10" s="167" t="s">
        <v>140</v>
      </c>
      <c r="B10" s="454">
        <v>811</v>
      </c>
      <c r="C10" s="454">
        <v>768</v>
      </c>
      <c r="D10" s="380">
        <v>781</v>
      </c>
      <c r="E10" s="168">
        <v>2897</v>
      </c>
      <c r="F10" s="189">
        <v>722</v>
      </c>
      <c r="G10" s="169">
        <v>698</v>
      </c>
      <c r="H10" s="169">
        <v>755</v>
      </c>
      <c r="I10" s="169">
        <v>722</v>
      </c>
      <c r="J10" s="170">
        <v>2835</v>
      </c>
      <c r="K10" s="169">
        <v>694</v>
      </c>
      <c r="L10" s="169">
        <v>677</v>
      </c>
      <c r="M10" s="169">
        <v>682</v>
      </c>
      <c r="N10" s="169">
        <v>782</v>
      </c>
      <c r="O10" s="170">
        <v>3568</v>
      </c>
      <c r="P10" s="169">
        <v>908</v>
      </c>
      <c r="Q10" s="169">
        <v>919</v>
      </c>
      <c r="R10" s="169">
        <v>855</v>
      </c>
      <c r="S10" s="169">
        <v>767</v>
      </c>
      <c r="T10" s="172">
        <v>3066</v>
      </c>
      <c r="U10" s="149"/>
    </row>
    <row r="11" spans="1:21" ht="15.6" x14ac:dyDescent="0.3">
      <c r="A11" s="167" t="s">
        <v>3</v>
      </c>
      <c r="B11" s="454">
        <v>1217</v>
      </c>
      <c r="C11" s="454">
        <v>784</v>
      </c>
      <c r="D11" s="380">
        <v>795</v>
      </c>
      <c r="E11" s="168">
        <v>3310</v>
      </c>
      <c r="F11" s="189">
        <v>819</v>
      </c>
      <c r="G11" s="169">
        <v>882</v>
      </c>
      <c r="H11" s="169">
        <v>804</v>
      </c>
      <c r="I11" s="169">
        <v>805</v>
      </c>
      <c r="J11" s="170">
        <v>3550</v>
      </c>
      <c r="K11" s="169">
        <v>808</v>
      </c>
      <c r="L11" s="169">
        <v>873</v>
      </c>
      <c r="M11" s="169">
        <v>935</v>
      </c>
      <c r="N11" s="169">
        <v>934</v>
      </c>
      <c r="O11" s="170">
        <v>5589</v>
      </c>
      <c r="P11" s="169">
        <v>1535</v>
      </c>
      <c r="Q11" s="169">
        <v>1562</v>
      </c>
      <c r="R11" s="169">
        <v>1832</v>
      </c>
      <c r="S11" s="169">
        <v>1551</v>
      </c>
      <c r="T11" s="172">
        <v>5769</v>
      </c>
      <c r="U11" s="149"/>
    </row>
    <row r="12" spans="1:21" ht="15.6" x14ac:dyDescent="0.3">
      <c r="A12" s="167" t="s">
        <v>22</v>
      </c>
      <c r="B12" s="454">
        <v>0</v>
      </c>
      <c r="C12" s="454">
        <v>3049</v>
      </c>
      <c r="D12" s="380">
        <v>0</v>
      </c>
      <c r="E12" s="168">
        <v>0</v>
      </c>
      <c r="F12" s="173">
        <v>0</v>
      </c>
      <c r="G12" s="169">
        <v>0</v>
      </c>
      <c r="H12" s="169">
        <v>0</v>
      </c>
      <c r="I12" s="169">
        <v>0</v>
      </c>
      <c r="J12" s="170">
        <v>0</v>
      </c>
      <c r="K12" s="169">
        <v>0</v>
      </c>
      <c r="L12" s="169">
        <v>0</v>
      </c>
      <c r="M12" s="169">
        <v>0</v>
      </c>
      <c r="N12" s="169">
        <v>0</v>
      </c>
      <c r="O12" s="170">
        <v>84</v>
      </c>
      <c r="P12" s="169">
        <v>3875</v>
      </c>
      <c r="Q12" s="169">
        <v>6331</v>
      </c>
      <c r="R12" s="169">
        <v>0</v>
      </c>
      <c r="S12" s="169">
        <v>68</v>
      </c>
      <c r="T12" s="172">
        <v>11332</v>
      </c>
      <c r="U12" s="149"/>
    </row>
    <row r="13" spans="1:21" ht="16.2" customHeight="1" x14ac:dyDescent="0.3">
      <c r="A13" s="174" t="s">
        <v>23</v>
      </c>
      <c r="B13" s="454">
        <v>0</v>
      </c>
      <c r="C13" s="454">
        <v>0</v>
      </c>
      <c r="D13" s="380">
        <v>0</v>
      </c>
      <c r="E13" s="175">
        <v>0</v>
      </c>
      <c r="F13" s="176">
        <v>0</v>
      </c>
      <c r="G13" s="169">
        <v>0</v>
      </c>
      <c r="H13" s="169">
        <v>0</v>
      </c>
      <c r="I13" s="169">
        <v>0</v>
      </c>
      <c r="J13" s="177">
        <v>-1491</v>
      </c>
      <c r="K13" s="169">
        <v>0</v>
      </c>
      <c r="L13" s="169">
        <v>0</v>
      </c>
      <c r="M13" s="169">
        <v>-1491</v>
      </c>
      <c r="N13" s="169">
        <v>0</v>
      </c>
      <c r="O13" s="177">
        <v>-662</v>
      </c>
      <c r="P13" s="169">
        <v>-5339</v>
      </c>
      <c r="Q13" s="169">
        <v>0</v>
      </c>
      <c r="R13" s="169">
        <v>-6275</v>
      </c>
      <c r="S13" s="169">
        <v>0</v>
      </c>
      <c r="T13" s="172">
        <v>-5221</v>
      </c>
      <c r="U13" s="83"/>
    </row>
    <row r="14" spans="1:21" ht="15.6" x14ac:dyDescent="0.3">
      <c r="A14" s="326" t="s">
        <v>94</v>
      </c>
      <c r="B14" s="455">
        <v>26734</v>
      </c>
      <c r="C14" s="455">
        <v>20048</v>
      </c>
      <c r="D14" s="381">
        <v>10325</v>
      </c>
      <c r="E14" s="337">
        <v>97688</v>
      </c>
      <c r="F14" s="338">
        <v>16282</v>
      </c>
      <c r="G14" s="338">
        <v>17762</v>
      </c>
      <c r="H14" s="338">
        <v>32041</v>
      </c>
      <c r="I14" s="338">
        <v>31603</v>
      </c>
      <c r="J14" s="339">
        <v>90101</v>
      </c>
      <c r="K14" s="338">
        <v>18927</v>
      </c>
      <c r="L14" s="338">
        <v>26662</v>
      </c>
      <c r="M14" s="338">
        <v>22032</v>
      </c>
      <c r="N14" s="338">
        <v>22480</v>
      </c>
      <c r="O14" s="339">
        <v>55492</v>
      </c>
      <c r="P14" s="178">
        <v>10848</v>
      </c>
      <c r="Q14" s="178">
        <v>19402</v>
      </c>
      <c r="R14" s="178">
        <v>17848</v>
      </c>
      <c r="S14" s="178">
        <v>19085</v>
      </c>
      <c r="T14" s="180">
        <v>95916</v>
      </c>
      <c r="U14" s="83"/>
    </row>
    <row r="15" spans="1:21" ht="15.6" x14ac:dyDescent="0.3">
      <c r="A15" s="162"/>
      <c r="B15" s="452"/>
      <c r="C15" s="452"/>
      <c r="D15" s="377"/>
      <c r="E15" s="161"/>
      <c r="F15" s="162"/>
      <c r="G15" s="181"/>
      <c r="H15" s="181"/>
      <c r="I15" s="181"/>
      <c r="J15" s="172"/>
      <c r="K15" s="181"/>
      <c r="L15" s="181"/>
      <c r="M15" s="181"/>
      <c r="N15" s="181"/>
      <c r="O15" s="172"/>
      <c r="P15" s="181"/>
      <c r="Q15" s="181"/>
      <c r="R15" s="181"/>
      <c r="S15" s="181"/>
      <c r="T15" s="182"/>
      <c r="U15" s="83"/>
    </row>
    <row r="16" spans="1:21" ht="15.6" x14ac:dyDescent="0.3">
      <c r="A16" s="335" t="s">
        <v>96</v>
      </c>
      <c r="B16" s="454"/>
      <c r="C16" s="454"/>
      <c r="D16" s="380"/>
      <c r="E16" s="160"/>
      <c r="F16" s="149"/>
      <c r="G16" s="169"/>
      <c r="H16" s="169"/>
      <c r="I16" s="169"/>
      <c r="J16" s="183"/>
      <c r="K16" s="169"/>
      <c r="L16" s="169"/>
      <c r="M16" s="169"/>
      <c r="N16" s="169"/>
      <c r="O16" s="183"/>
      <c r="P16" s="184"/>
      <c r="Q16" s="184"/>
      <c r="R16" s="184"/>
      <c r="S16" s="184"/>
      <c r="T16" s="183"/>
      <c r="U16" s="83"/>
    </row>
    <row r="17" spans="1:21" ht="15.6" x14ac:dyDescent="0.3">
      <c r="A17" s="335" t="s">
        <v>103</v>
      </c>
      <c r="B17" s="453">
        <v>21127</v>
      </c>
      <c r="C17" s="453">
        <v>1183</v>
      </c>
      <c r="D17" s="379">
        <v>11924</v>
      </c>
      <c r="E17" s="315">
        <v>49088</v>
      </c>
      <c r="F17" s="283">
        <v>4083</v>
      </c>
      <c r="G17" s="283">
        <v>14867</v>
      </c>
      <c r="H17" s="283">
        <v>11925</v>
      </c>
      <c r="I17" s="283">
        <v>18213</v>
      </c>
      <c r="J17" s="315">
        <v>58185</v>
      </c>
      <c r="K17" s="283">
        <v>7291</v>
      </c>
      <c r="L17" s="283">
        <v>11944</v>
      </c>
      <c r="M17" s="283">
        <v>18476</v>
      </c>
      <c r="N17" s="283">
        <v>20474</v>
      </c>
      <c r="O17" s="315">
        <v>83180</v>
      </c>
      <c r="P17" s="163">
        <v>16017</v>
      </c>
      <c r="Q17" s="163">
        <v>21915</v>
      </c>
      <c r="R17" s="101">
        <v>19177</v>
      </c>
      <c r="S17" s="163">
        <v>11102</v>
      </c>
      <c r="T17" s="166">
        <v>45809</v>
      </c>
      <c r="U17" s="83"/>
    </row>
    <row r="18" spans="1:21" ht="15.6" x14ac:dyDescent="0.3">
      <c r="A18" s="167" t="s">
        <v>140</v>
      </c>
      <c r="B18" s="452">
        <v>1012</v>
      </c>
      <c r="C18" s="452">
        <v>1032</v>
      </c>
      <c r="D18" s="377">
        <v>1173</v>
      </c>
      <c r="E18" s="168">
        <v>4490</v>
      </c>
      <c r="F18" s="171">
        <v>1212</v>
      </c>
      <c r="G18" s="169">
        <v>1203</v>
      </c>
      <c r="H18" s="169">
        <v>996</v>
      </c>
      <c r="I18" s="169">
        <v>1079</v>
      </c>
      <c r="J18" s="170">
        <v>3860</v>
      </c>
      <c r="K18" s="169">
        <v>998</v>
      </c>
      <c r="L18" s="169">
        <v>925</v>
      </c>
      <c r="M18" s="169">
        <v>922</v>
      </c>
      <c r="N18" s="169">
        <v>1015</v>
      </c>
      <c r="O18" s="170">
        <v>4301</v>
      </c>
      <c r="P18" s="169">
        <v>1000</v>
      </c>
      <c r="Q18" s="169">
        <v>997</v>
      </c>
      <c r="R18" s="169">
        <v>937</v>
      </c>
      <c r="S18" s="169">
        <v>1024</v>
      </c>
      <c r="T18" s="172">
        <v>4073</v>
      </c>
      <c r="U18" s="83"/>
    </row>
    <row r="19" spans="1:21" ht="15.6" x14ac:dyDescent="0.3">
      <c r="A19" s="167" t="s">
        <v>3</v>
      </c>
      <c r="B19" s="452">
        <v>400</v>
      </c>
      <c r="C19" s="452">
        <v>372</v>
      </c>
      <c r="D19" s="377">
        <v>424</v>
      </c>
      <c r="E19" s="168">
        <v>2000</v>
      </c>
      <c r="F19" s="171">
        <v>481</v>
      </c>
      <c r="G19" s="169">
        <v>484</v>
      </c>
      <c r="H19" s="169">
        <v>519</v>
      </c>
      <c r="I19" s="169">
        <v>516</v>
      </c>
      <c r="J19" s="170">
        <v>2222</v>
      </c>
      <c r="K19" s="169">
        <v>522</v>
      </c>
      <c r="L19" s="169">
        <v>537</v>
      </c>
      <c r="M19" s="169">
        <v>581</v>
      </c>
      <c r="N19" s="169">
        <v>582</v>
      </c>
      <c r="O19" s="170">
        <v>3613</v>
      </c>
      <c r="P19" s="169">
        <v>539</v>
      </c>
      <c r="Q19" s="169">
        <v>512</v>
      </c>
      <c r="R19" s="169">
        <v>579</v>
      </c>
      <c r="S19" s="169">
        <v>512</v>
      </c>
      <c r="T19" s="172">
        <v>2414</v>
      </c>
      <c r="U19" s="83"/>
    </row>
    <row r="20" spans="1:21" ht="15.6" x14ac:dyDescent="0.3">
      <c r="A20" s="167" t="s">
        <v>22</v>
      </c>
      <c r="B20" s="452">
        <v>0</v>
      </c>
      <c r="C20" s="452">
        <v>10445</v>
      </c>
      <c r="D20" s="377">
        <v>0</v>
      </c>
      <c r="E20" s="168">
        <v>2304</v>
      </c>
      <c r="F20" s="171">
        <v>554</v>
      </c>
      <c r="G20" s="169">
        <v>0</v>
      </c>
      <c r="H20" s="169">
        <v>1750</v>
      </c>
      <c r="I20" s="169">
        <v>0</v>
      </c>
      <c r="J20" s="170">
        <v>0</v>
      </c>
      <c r="K20" s="169">
        <v>0</v>
      </c>
      <c r="L20" s="169">
        <v>0</v>
      </c>
      <c r="M20" s="169">
        <v>0</v>
      </c>
      <c r="N20" s="169">
        <v>0</v>
      </c>
      <c r="O20" s="170">
        <v>308</v>
      </c>
      <c r="P20" s="169">
        <v>0</v>
      </c>
      <c r="Q20" s="169">
        <v>1938</v>
      </c>
      <c r="R20" s="169">
        <v>0</v>
      </c>
      <c r="S20" s="169">
        <v>173</v>
      </c>
      <c r="T20" s="172">
        <v>8276</v>
      </c>
      <c r="U20" s="83"/>
    </row>
    <row r="21" spans="1:21" ht="15.6" customHeight="1" x14ac:dyDescent="0.3">
      <c r="A21" s="174" t="s">
        <v>23</v>
      </c>
      <c r="B21" s="454">
        <v>0</v>
      </c>
      <c r="C21" s="454">
        <v>0</v>
      </c>
      <c r="D21" s="380">
        <v>0</v>
      </c>
      <c r="E21" s="175">
        <v>0</v>
      </c>
      <c r="F21" s="189">
        <v>0</v>
      </c>
      <c r="G21" s="169">
        <v>0</v>
      </c>
      <c r="H21" s="169">
        <v>0</v>
      </c>
      <c r="I21" s="169">
        <v>0</v>
      </c>
      <c r="J21" s="175">
        <v>0</v>
      </c>
      <c r="K21" s="169">
        <v>0</v>
      </c>
      <c r="L21" s="169">
        <v>0</v>
      </c>
      <c r="M21" s="169">
        <v>0</v>
      </c>
      <c r="N21" s="169">
        <v>0</v>
      </c>
      <c r="O21" s="177">
        <v>-934</v>
      </c>
      <c r="P21" s="169">
        <v>0</v>
      </c>
      <c r="Q21" s="169">
        <v>0</v>
      </c>
      <c r="R21" s="169">
        <v>-1941</v>
      </c>
      <c r="S21" s="169">
        <v>0</v>
      </c>
      <c r="T21" s="172">
        <v>-6</v>
      </c>
      <c r="U21" s="149"/>
    </row>
    <row r="22" spans="1:21" ht="15.6" x14ac:dyDescent="0.3">
      <c r="A22" s="326" t="s">
        <v>94</v>
      </c>
      <c r="B22" s="455">
        <v>22539</v>
      </c>
      <c r="C22" s="455">
        <v>13032</v>
      </c>
      <c r="D22" s="381">
        <v>13521</v>
      </c>
      <c r="E22" s="339">
        <v>57882</v>
      </c>
      <c r="F22" s="338">
        <v>6330</v>
      </c>
      <c r="G22" s="338">
        <v>16554</v>
      </c>
      <c r="H22" s="338">
        <v>15190</v>
      </c>
      <c r="I22" s="338">
        <v>19808</v>
      </c>
      <c r="J22" s="339">
        <v>64267</v>
      </c>
      <c r="K22" s="338">
        <v>8811</v>
      </c>
      <c r="L22" s="338">
        <v>13406</v>
      </c>
      <c r="M22" s="338">
        <v>19979</v>
      </c>
      <c r="N22" s="338">
        <v>22071</v>
      </c>
      <c r="O22" s="339">
        <v>90468</v>
      </c>
      <c r="P22" s="178">
        <v>17556</v>
      </c>
      <c r="Q22" s="178">
        <v>25362</v>
      </c>
      <c r="R22" s="178">
        <v>18752</v>
      </c>
      <c r="S22" s="178">
        <v>12811</v>
      </c>
      <c r="T22" s="180">
        <v>60566</v>
      </c>
      <c r="U22" s="83"/>
    </row>
    <row r="23" spans="1:21" ht="15.6" x14ac:dyDescent="0.3">
      <c r="A23" s="162"/>
      <c r="B23" s="452"/>
      <c r="C23" s="452"/>
      <c r="D23" s="377"/>
      <c r="E23" s="161"/>
      <c r="F23" s="162"/>
      <c r="G23" s="181"/>
      <c r="H23" s="181"/>
      <c r="I23" s="181"/>
      <c r="J23" s="172"/>
      <c r="K23" s="181"/>
      <c r="L23" s="181"/>
      <c r="M23" s="181"/>
      <c r="N23" s="181"/>
      <c r="O23" s="172"/>
      <c r="P23" s="181"/>
      <c r="Q23" s="181"/>
      <c r="R23" s="181"/>
      <c r="S23" s="181"/>
      <c r="T23" s="182"/>
      <c r="U23" s="149"/>
    </row>
    <row r="24" spans="1:21" ht="15.6" x14ac:dyDescent="0.3">
      <c r="A24" s="335" t="s">
        <v>97</v>
      </c>
      <c r="B24" s="456"/>
      <c r="C24" s="456"/>
      <c r="D24" s="382"/>
      <c r="E24" s="160"/>
      <c r="F24" s="149"/>
      <c r="G24" s="184"/>
      <c r="H24" s="184"/>
      <c r="I24" s="184"/>
      <c r="J24" s="183"/>
      <c r="K24" s="184"/>
      <c r="L24" s="184"/>
      <c r="M24" s="184"/>
      <c r="N24" s="184"/>
      <c r="O24" s="183"/>
      <c r="P24" s="184"/>
      <c r="Q24" s="184"/>
      <c r="R24" s="169"/>
      <c r="S24" s="184"/>
      <c r="T24" s="183"/>
      <c r="U24" s="149"/>
    </row>
    <row r="25" spans="1:21" ht="15.6" x14ac:dyDescent="0.3">
      <c r="A25" s="335" t="s">
        <v>103</v>
      </c>
      <c r="B25" s="453">
        <v>10524</v>
      </c>
      <c r="C25" s="453">
        <v>8008</v>
      </c>
      <c r="D25" s="379">
        <v>18502</v>
      </c>
      <c r="E25" s="315">
        <v>68842</v>
      </c>
      <c r="F25" s="283">
        <v>17452</v>
      </c>
      <c r="G25" s="283">
        <v>16888</v>
      </c>
      <c r="H25" s="283">
        <v>14291</v>
      </c>
      <c r="I25" s="283">
        <v>20211</v>
      </c>
      <c r="J25" s="315">
        <v>57912</v>
      </c>
      <c r="K25" s="283">
        <v>17836</v>
      </c>
      <c r="L25" s="283">
        <v>15498</v>
      </c>
      <c r="M25" s="283">
        <v>14282</v>
      </c>
      <c r="N25" s="283">
        <v>10296</v>
      </c>
      <c r="O25" s="315">
        <v>55282</v>
      </c>
      <c r="P25" s="163">
        <v>20481</v>
      </c>
      <c r="Q25" s="163">
        <v>21708</v>
      </c>
      <c r="R25" s="101">
        <v>19530</v>
      </c>
      <c r="S25" s="163">
        <v>24995</v>
      </c>
      <c r="T25" s="166">
        <v>71992</v>
      </c>
      <c r="U25" s="149"/>
    </row>
    <row r="26" spans="1:21" ht="15.6" x14ac:dyDescent="0.3">
      <c r="A26" s="167" t="s">
        <v>140</v>
      </c>
      <c r="B26" s="454">
        <v>1383</v>
      </c>
      <c r="C26" s="454">
        <v>1436</v>
      </c>
      <c r="D26" s="380">
        <v>1454</v>
      </c>
      <c r="E26" s="168">
        <v>4614</v>
      </c>
      <c r="F26" s="171">
        <v>1442</v>
      </c>
      <c r="G26" s="169">
        <v>1312</v>
      </c>
      <c r="H26" s="169">
        <v>935</v>
      </c>
      <c r="I26" s="169">
        <v>925</v>
      </c>
      <c r="J26" s="170">
        <v>3562</v>
      </c>
      <c r="K26" s="169">
        <v>876</v>
      </c>
      <c r="L26" s="169">
        <v>848</v>
      </c>
      <c r="M26" s="169">
        <v>886</v>
      </c>
      <c r="N26" s="169">
        <v>952</v>
      </c>
      <c r="O26" s="170">
        <v>4068</v>
      </c>
      <c r="P26" s="169">
        <v>1024</v>
      </c>
      <c r="Q26" s="169">
        <v>979</v>
      </c>
      <c r="R26" s="169">
        <v>863</v>
      </c>
      <c r="S26" s="169">
        <v>805</v>
      </c>
      <c r="T26" s="172">
        <v>2863</v>
      </c>
      <c r="U26" s="149"/>
    </row>
    <row r="27" spans="1:21" ht="15.6" x14ac:dyDescent="0.3">
      <c r="A27" s="167" t="s">
        <v>3</v>
      </c>
      <c r="B27" s="454">
        <v>154</v>
      </c>
      <c r="C27" s="454">
        <v>155</v>
      </c>
      <c r="D27" s="380">
        <v>154</v>
      </c>
      <c r="E27" s="168">
        <v>646</v>
      </c>
      <c r="F27" s="189">
        <v>154</v>
      </c>
      <c r="G27" s="169">
        <v>154</v>
      </c>
      <c r="H27" s="169">
        <v>155</v>
      </c>
      <c r="I27" s="169">
        <v>183</v>
      </c>
      <c r="J27" s="170">
        <v>1232</v>
      </c>
      <c r="K27" s="169">
        <v>308</v>
      </c>
      <c r="L27" s="169">
        <v>308</v>
      </c>
      <c r="M27" s="169">
        <v>308</v>
      </c>
      <c r="N27" s="169">
        <v>308</v>
      </c>
      <c r="O27" s="170">
        <v>1047</v>
      </c>
      <c r="P27" s="169">
        <v>477</v>
      </c>
      <c r="Q27" s="169">
        <v>523</v>
      </c>
      <c r="R27" s="169">
        <v>410</v>
      </c>
      <c r="S27" s="169">
        <v>398</v>
      </c>
      <c r="T27" s="172">
        <v>1615</v>
      </c>
      <c r="U27" s="149"/>
    </row>
    <row r="28" spans="1:21" ht="15.6" x14ac:dyDescent="0.3">
      <c r="A28" s="167" t="s">
        <v>22</v>
      </c>
      <c r="B28" s="454">
        <v>0</v>
      </c>
      <c r="C28" s="454">
        <v>5910</v>
      </c>
      <c r="D28" s="380">
        <v>0</v>
      </c>
      <c r="E28" s="170">
        <v>0</v>
      </c>
      <c r="F28" s="187">
        <v>0</v>
      </c>
      <c r="G28" s="169">
        <v>0</v>
      </c>
      <c r="H28" s="169">
        <v>0</v>
      </c>
      <c r="I28" s="169">
        <v>0</v>
      </c>
      <c r="J28" s="170">
        <v>0</v>
      </c>
      <c r="K28" s="169">
        <v>0</v>
      </c>
      <c r="L28" s="169">
        <v>0</v>
      </c>
      <c r="M28" s="169">
        <v>0</v>
      </c>
      <c r="N28" s="169">
        <v>0</v>
      </c>
      <c r="O28" s="170">
        <v>12</v>
      </c>
      <c r="P28" s="169">
        <v>0</v>
      </c>
      <c r="Q28" s="169">
        <v>15</v>
      </c>
      <c r="R28" s="169">
        <v>0</v>
      </c>
      <c r="S28" s="169">
        <v>-4</v>
      </c>
      <c r="T28" s="172">
        <v>991</v>
      </c>
      <c r="U28" s="149"/>
    </row>
    <row r="29" spans="1:21" ht="16.95" customHeight="1" x14ac:dyDescent="0.3">
      <c r="A29" s="174" t="s">
        <v>23</v>
      </c>
      <c r="B29" s="454">
        <v>0</v>
      </c>
      <c r="C29" s="454">
        <v>0</v>
      </c>
      <c r="D29" s="380">
        <v>0</v>
      </c>
      <c r="E29" s="175">
        <v>0</v>
      </c>
      <c r="F29" s="189">
        <v>0</v>
      </c>
      <c r="G29" s="169">
        <v>0</v>
      </c>
      <c r="H29" s="169">
        <v>0</v>
      </c>
      <c r="I29" s="169">
        <v>0</v>
      </c>
      <c r="J29" s="177">
        <v>-376</v>
      </c>
      <c r="K29" s="169">
        <v>-192</v>
      </c>
      <c r="L29" s="169">
        <v>0</v>
      </c>
      <c r="M29" s="169">
        <v>-184</v>
      </c>
      <c r="N29" s="169">
        <v>0</v>
      </c>
      <c r="O29" s="177">
        <v>-1127</v>
      </c>
      <c r="P29" s="169">
        <v>0</v>
      </c>
      <c r="Q29" s="169">
        <v>0</v>
      </c>
      <c r="R29" s="169">
        <v>0</v>
      </c>
      <c r="S29" s="169">
        <v>0</v>
      </c>
      <c r="T29" s="172">
        <v>0</v>
      </c>
      <c r="U29" s="149"/>
    </row>
    <row r="30" spans="1:21" ht="15.6" x14ac:dyDescent="0.3">
      <c r="A30" s="326" t="s">
        <v>94</v>
      </c>
      <c r="B30" s="455">
        <v>12061</v>
      </c>
      <c r="C30" s="455">
        <v>15509</v>
      </c>
      <c r="D30" s="381">
        <v>20110</v>
      </c>
      <c r="E30" s="339">
        <v>74102</v>
      </c>
      <c r="F30" s="338">
        <v>19048</v>
      </c>
      <c r="G30" s="338">
        <v>18354</v>
      </c>
      <c r="H30" s="338">
        <v>15381</v>
      </c>
      <c r="I30" s="338">
        <v>21319</v>
      </c>
      <c r="J30" s="339">
        <v>62330</v>
      </c>
      <c r="K30" s="338">
        <v>18828</v>
      </c>
      <c r="L30" s="338">
        <v>16654</v>
      </c>
      <c r="M30" s="338">
        <v>15292</v>
      </c>
      <c r="N30" s="338">
        <v>11556</v>
      </c>
      <c r="O30" s="339">
        <v>59282</v>
      </c>
      <c r="P30" s="178">
        <v>21982</v>
      </c>
      <c r="Q30" s="178">
        <v>23225</v>
      </c>
      <c r="R30" s="178">
        <v>20803</v>
      </c>
      <c r="S30" s="178">
        <v>26194</v>
      </c>
      <c r="T30" s="180">
        <v>77461</v>
      </c>
      <c r="U30" s="149"/>
    </row>
    <row r="31" spans="1:21" ht="15.6" x14ac:dyDescent="0.3">
      <c r="A31" s="162"/>
      <c r="B31" s="448"/>
      <c r="C31" s="448"/>
      <c r="D31" s="361"/>
      <c r="E31" s="161"/>
      <c r="F31" s="162"/>
      <c r="G31" s="181"/>
      <c r="H31" s="181"/>
      <c r="I31" s="181"/>
      <c r="J31" s="172"/>
      <c r="K31" s="181"/>
      <c r="L31" s="181"/>
      <c r="M31" s="181"/>
      <c r="N31" s="181"/>
      <c r="O31" s="172"/>
      <c r="P31" s="181"/>
      <c r="Q31" s="181"/>
      <c r="R31" s="181"/>
      <c r="S31" s="181"/>
      <c r="T31" s="182"/>
      <c r="U31" s="149"/>
    </row>
    <row r="32" spans="1:21" ht="15.6" x14ac:dyDescent="0.3">
      <c r="A32" s="335" t="s">
        <v>98</v>
      </c>
      <c r="B32" s="451"/>
      <c r="C32" s="451"/>
      <c r="D32" s="365"/>
      <c r="E32" s="160"/>
      <c r="F32" s="149"/>
      <c r="G32" s="169"/>
      <c r="H32" s="169"/>
      <c r="I32" s="169"/>
      <c r="J32" s="183"/>
      <c r="K32" s="169"/>
      <c r="L32" s="169"/>
      <c r="M32" s="169"/>
      <c r="N32" s="169"/>
      <c r="O32" s="183"/>
      <c r="P32" s="184"/>
      <c r="Q32" s="184"/>
      <c r="R32" s="184"/>
      <c r="S32" s="184"/>
      <c r="T32" s="183"/>
      <c r="U32" s="149"/>
    </row>
    <row r="33" spans="1:21" ht="15.6" x14ac:dyDescent="0.3">
      <c r="A33" s="335" t="s">
        <v>104</v>
      </c>
      <c r="B33" s="453">
        <v>3002</v>
      </c>
      <c r="C33" s="453">
        <v>-1568</v>
      </c>
      <c r="D33" s="379">
        <v>4440</v>
      </c>
      <c r="E33" s="315">
        <v>-2183</v>
      </c>
      <c r="F33" s="283">
        <v>-4752</v>
      </c>
      <c r="G33" s="283">
        <v>2869</v>
      </c>
      <c r="H33" s="283">
        <v>880</v>
      </c>
      <c r="I33" s="283">
        <v>-1180</v>
      </c>
      <c r="J33" s="315">
        <v>22832</v>
      </c>
      <c r="K33" s="283">
        <v>1339</v>
      </c>
      <c r="L33" s="283">
        <v>6830</v>
      </c>
      <c r="M33" s="283">
        <v>8465</v>
      </c>
      <c r="N33" s="283">
        <v>6198</v>
      </c>
      <c r="O33" s="315">
        <v>46906</v>
      </c>
      <c r="P33" s="163">
        <v>8909</v>
      </c>
      <c r="Q33" s="163">
        <v>9755</v>
      </c>
      <c r="R33" s="101">
        <v>11292</v>
      </c>
      <c r="S33" s="163">
        <v>8082</v>
      </c>
      <c r="T33" s="166">
        <v>33642</v>
      </c>
      <c r="U33" s="149"/>
    </row>
    <row r="34" spans="1:21" ht="15.6" x14ac:dyDescent="0.3">
      <c r="A34" s="167" t="s">
        <v>140</v>
      </c>
      <c r="B34" s="454">
        <v>2813</v>
      </c>
      <c r="C34" s="454">
        <v>3001</v>
      </c>
      <c r="D34" s="380">
        <v>3206</v>
      </c>
      <c r="E34" s="168">
        <v>19820</v>
      </c>
      <c r="F34" s="171">
        <v>7919</v>
      </c>
      <c r="G34" s="169">
        <v>4121</v>
      </c>
      <c r="H34" s="169">
        <v>3996</v>
      </c>
      <c r="I34" s="169">
        <v>3784</v>
      </c>
      <c r="J34" s="170">
        <v>15390</v>
      </c>
      <c r="K34" s="169">
        <v>4421</v>
      </c>
      <c r="L34" s="169">
        <v>3784</v>
      </c>
      <c r="M34" s="169">
        <v>3508</v>
      </c>
      <c r="N34" s="169">
        <v>3677</v>
      </c>
      <c r="O34" s="170">
        <v>15768</v>
      </c>
      <c r="P34" s="169">
        <v>3773</v>
      </c>
      <c r="Q34" s="169">
        <v>3642</v>
      </c>
      <c r="R34" s="169">
        <v>3611</v>
      </c>
      <c r="S34" s="169">
        <v>3635</v>
      </c>
      <c r="T34" s="172">
        <v>12501</v>
      </c>
      <c r="U34" s="149"/>
    </row>
    <row r="35" spans="1:21" ht="15.6" x14ac:dyDescent="0.3">
      <c r="A35" s="167" t="s">
        <v>3</v>
      </c>
      <c r="B35" s="454">
        <v>158</v>
      </c>
      <c r="C35" s="454">
        <v>161</v>
      </c>
      <c r="D35" s="380">
        <v>158</v>
      </c>
      <c r="E35" s="168">
        <v>648</v>
      </c>
      <c r="F35" s="171">
        <v>-77</v>
      </c>
      <c r="G35" s="169">
        <v>408</v>
      </c>
      <c r="H35" s="169">
        <v>159</v>
      </c>
      <c r="I35" s="169">
        <v>158</v>
      </c>
      <c r="J35" s="170">
        <v>788</v>
      </c>
      <c r="K35" s="169">
        <v>198</v>
      </c>
      <c r="L35" s="169">
        <v>199</v>
      </c>
      <c r="M35" s="169">
        <v>193</v>
      </c>
      <c r="N35" s="169">
        <v>198</v>
      </c>
      <c r="O35" s="170">
        <v>852</v>
      </c>
      <c r="P35" s="169">
        <v>1988</v>
      </c>
      <c r="Q35" s="169">
        <v>1982</v>
      </c>
      <c r="R35" s="169">
        <v>1985</v>
      </c>
      <c r="S35" s="169">
        <v>1985</v>
      </c>
      <c r="T35" s="172">
        <v>7946</v>
      </c>
      <c r="U35" s="149"/>
    </row>
    <row r="36" spans="1:21" ht="15.6" x14ac:dyDescent="0.3">
      <c r="A36" s="167" t="s">
        <v>22</v>
      </c>
      <c r="B36" s="454">
        <v>0</v>
      </c>
      <c r="C36" s="454">
        <v>3827</v>
      </c>
      <c r="D36" s="380">
        <v>0</v>
      </c>
      <c r="E36" s="168">
        <v>7529</v>
      </c>
      <c r="F36" s="171">
        <v>2468</v>
      </c>
      <c r="G36" s="169">
        <v>0</v>
      </c>
      <c r="H36" s="169">
        <v>0</v>
      </c>
      <c r="I36" s="169">
        <v>5061</v>
      </c>
      <c r="J36" s="170">
        <v>0</v>
      </c>
      <c r="K36" s="169">
        <v>0</v>
      </c>
      <c r="L36" s="169">
        <v>0</v>
      </c>
      <c r="M36" s="169">
        <v>0</v>
      </c>
      <c r="N36" s="169">
        <v>0</v>
      </c>
      <c r="O36" s="170">
        <v>19</v>
      </c>
      <c r="P36" s="169">
        <v>0</v>
      </c>
      <c r="Q36" s="169">
        <v>2</v>
      </c>
      <c r="R36" s="169">
        <v>0</v>
      </c>
      <c r="S36" s="169">
        <v>14</v>
      </c>
      <c r="T36" s="172">
        <v>3114</v>
      </c>
      <c r="U36" s="149"/>
    </row>
    <row r="37" spans="1:21" ht="15.6" x14ac:dyDescent="0.3">
      <c r="A37" s="326" t="s">
        <v>94</v>
      </c>
      <c r="B37" s="455">
        <v>5973</v>
      </c>
      <c r="C37" s="455">
        <v>5421</v>
      </c>
      <c r="D37" s="381">
        <v>7804</v>
      </c>
      <c r="E37" s="339">
        <v>25814</v>
      </c>
      <c r="F37" s="338">
        <v>5558</v>
      </c>
      <c r="G37" s="338">
        <v>7398</v>
      </c>
      <c r="H37" s="338">
        <v>5035</v>
      </c>
      <c r="I37" s="338">
        <v>7823</v>
      </c>
      <c r="J37" s="339">
        <v>39010</v>
      </c>
      <c r="K37" s="338">
        <v>5958</v>
      </c>
      <c r="L37" s="338">
        <v>10813</v>
      </c>
      <c r="M37" s="338">
        <v>12166</v>
      </c>
      <c r="N37" s="338">
        <v>10073</v>
      </c>
      <c r="O37" s="339">
        <v>63545</v>
      </c>
      <c r="P37" s="178">
        <v>14670</v>
      </c>
      <c r="Q37" s="178">
        <v>15381</v>
      </c>
      <c r="R37" s="178">
        <v>16888</v>
      </c>
      <c r="S37" s="178">
        <v>13716</v>
      </c>
      <c r="T37" s="180">
        <v>57203</v>
      </c>
      <c r="U37" s="149"/>
    </row>
    <row r="38" spans="1:21" ht="15.6" x14ac:dyDescent="0.3">
      <c r="A38" s="162"/>
      <c r="B38" s="447"/>
      <c r="C38" s="447"/>
      <c r="D38" s="352"/>
      <c r="E38" s="161"/>
      <c r="F38" s="162"/>
      <c r="G38" s="133"/>
      <c r="H38" s="133"/>
      <c r="I38" s="133"/>
      <c r="J38" s="172"/>
      <c r="K38" s="133"/>
      <c r="L38" s="133"/>
      <c r="M38" s="133"/>
      <c r="N38" s="133"/>
      <c r="O38" s="172"/>
      <c r="P38" s="181"/>
      <c r="Q38" s="181"/>
      <c r="R38" s="181"/>
      <c r="S38" s="181"/>
      <c r="T38" s="182"/>
      <c r="U38" s="149"/>
    </row>
    <row r="39" spans="1:21" ht="15.6" x14ac:dyDescent="0.3">
      <c r="A39" s="335" t="s">
        <v>99</v>
      </c>
      <c r="B39" s="451"/>
      <c r="C39" s="451"/>
      <c r="D39" s="365"/>
      <c r="E39" s="160"/>
      <c r="F39" s="149"/>
      <c r="G39" s="169"/>
      <c r="H39" s="169"/>
      <c r="I39" s="169"/>
      <c r="J39" s="183"/>
      <c r="K39" s="169"/>
      <c r="L39" s="169"/>
      <c r="M39" s="169"/>
      <c r="N39" s="169"/>
      <c r="O39" s="183"/>
      <c r="P39" s="184"/>
      <c r="Q39" s="184"/>
      <c r="R39" s="184"/>
      <c r="S39" s="184"/>
      <c r="T39" s="183"/>
      <c r="U39" s="149"/>
    </row>
    <row r="40" spans="1:21" ht="15.6" x14ac:dyDescent="0.3">
      <c r="A40" s="335" t="s">
        <v>104</v>
      </c>
      <c r="B40" s="453">
        <v>6536</v>
      </c>
      <c r="C40" s="453">
        <v>-755</v>
      </c>
      <c r="D40" s="379">
        <v>2527</v>
      </c>
      <c r="E40" s="315">
        <v>23110</v>
      </c>
      <c r="F40" s="283">
        <v>6449</v>
      </c>
      <c r="G40" s="283">
        <v>6006</v>
      </c>
      <c r="H40" s="283">
        <v>6990</v>
      </c>
      <c r="I40" s="283">
        <v>3665</v>
      </c>
      <c r="J40" s="315">
        <v>21723</v>
      </c>
      <c r="K40" s="283">
        <v>6165</v>
      </c>
      <c r="L40" s="283">
        <v>7235</v>
      </c>
      <c r="M40" s="283">
        <v>4126</v>
      </c>
      <c r="N40" s="283">
        <v>4197</v>
      </c>
      <c r="O40" s="315">
        <v>15603</v>
      </c>
      <c r="P40" s="163">
        <v>4240</v>
      </c>
      <c r="Q40" s="163">
        <v>-81490</v>
      </c>
      <c r="R40" s="163">
        <v>3394</v>
      </c>
      <c r="S40" s="163">
        <v>1727</v>
      </c>
      <c r="T40" s="166">
        <v>-97298</v>
      </c>
      <c r="U40" s="149"/>
    </row>
    <row r="41" spans="1:21" ht="15.6" x14ac:dyDescent="0.3">
      <c r="A41" s="167" t="s">
        <v>140</v>
      </c>
      <c r="B41" s="454">
        <v>584</v>
      </c>
      <c r="C41" s="454">
        <v>546</v>
      </c>
      <c r="D41" s="380">
        <v>602</v>
      </c>
      <c r="E41" s="168">
        <v>2243</v>
      </c>
      <c r="F41" s="189">
        <v>641</v>
      </c>
      <c r="G41" s="169">
        <v>586</v>
      </c>
      <c r="H41" s="169">
        <v>497</v>
      </c>
      <c r="I41" s="169">
        <v>519</v>
      </c>
      <c r="J41" s="170">
        <v>2070</v>
      </c>
      <c r="K41" s="169">
        <v>491</v>
      </c>
      <c r="L41" s="169">
        <v>499</v>
      </c>
      <c r="M41" s="169">
        <v>515</v>
      </c>
      <c r="N41" s="169">
        <v>565</v>
      </c>
      <c r="O41" s="170">
        <v>2562</v>
      </c>
      <c r="P41" s="169">
        <v>566</v>
      </c>
      <c r="Q41" s="169">
        <v>575</v>
      </c>
      <c r="R41" s="169">
        <v>678</v>
      </c>
      <c r="S41" s="169">
        <v>645</v>
      </c>
      <c r="T41" s="172">
        <v>2555</v>
      </c>
      <c r="U41" s="149"/>
    </row>
    <row r="42" spans="1:21" ht="15.6" x14ac:dyDescent="0.3">
      <c r="A42" s="167" t="s">
        <v>3</v>
      </c>
      <c r="B42" s="454">
        <v>953</v>
      </c>
      <c r="C42" s="454">
        <v>950</v>
      </c>
      <c r="D42" s="380">
        <v>962</v>
      </c>
      <c r="E42" s="168">
        <v>3702</v>
      </c>
      <c r="F42" s="189">
        <v>888</v>
      </c>
      <c r="G42" s="169">
        <v>917</v>
      </c>
      <c r="H42" s="169">
        <v>953</v>
      </c>
      <c r="I42" s="169">
        <v>944</v>
      </c>
      <c r="J42" s="170">
        <v>3934</v>
      </c>
      <c r="K42" s="169">
        <v>971</v>
      </c>
      <c r="L42" s="169">
        <v>983</v>
      </c>
      <c r="M42" s="169">
        <v>990</v>
      </c>
      <c r="N42" s="169">
        <v>990</v>
      </c>
      <c r="O42" s="170">
        <v>4420</v>
      </c>
      <c r="P42" s="169">
        <v>1122</v>
      </c>
      <c r="Q42" s="169">
        <v>1197</v>
      </c>
      <c r="R42" s="169">
        <v>1147</v>
      </c>
      <c r="S42" s="169">
        <v>1118</v>
      </c>
      <c r="T42" s="172">
        <v>4663</v>
      </c>
      <c r="U42" s="149"/>
    </row>
    <row r="43" spans="1:21" ht="15.6" x14ac:dyDescent="0.3">
      <c r="A43" s="167" t="s">
        <v>22</v>
      </c>
      <c r="B43" s="454">
        <v>0</v>
      </c>
      <c r="C43" s="454">
        <v>3599</v>
      </c>
      <c r="D43" s="380">
        <v>0</v>
      </c>
      <c r="E43" s="168">
        <v>0</v>
      </c>
      <c r="F43" s="189">
        <v>0</v>
      </c>
      <c r="G43" s="169">
        <v>0</v>
      </c>
      <c r="H43" s="169">
        <v>0</v>
      </c>
      <c r="I43" s="169">
        <v>0</v>
      </c>
      <c r="J43" s="170">
        <v>0</v>
      </c>
      <c r="K43" s="169">
        <v>0</v>
      </c>
      <c r="L43" s="169">
        <v>0</v>
      </c>
      <c r="M43" s="169">
        <v>0</v>
      </c>
      <c r="N43" s="169">
        <v>0</v>
      </c>
      <c r="O43" s="170">
        <v>3</v>
      </c>
      <c r="P43" s="169"/>
      <c r="Q43" s="169"/>
      <c r="R43" s="169"/>
      <c r="S43" s="169"/>
      <c r="T43" s="172"/>
      <c r="U43" s="149"/>
    </row>
    <row r="44" spans="1:21" ht="15.6" customHeight="1" x14ac:dyDescent="0.3">
      <c r="A44" s="174" t="s">
        <v>23</v>
      </c>
      <c r="B44" s="454">
        <v>0</v>
      </c>
      <c r="C44" s="454">
        <v>536</v>
      </c>
      <c r="D44" s="380">
        <v>166</v>
      </c>
      <c r="E44" s="185">
        <v>1403</v>
      </c>
      <c r="F44" s="190">
        <v>423</v>
      </c>
      <c r="G44" s="169">
        <v>0</v>
      </c>
      <c r="H44" s="169">
        <v>0</v>
      </c>
      <c r="I44" s="169">
        <v>980</v>
      </c>
      <c r="J44" s="172">
        <v>0</v>
      </c>
      <c r="K44" s="169">
        <v>0</v>
      </c>
      <c r="L44" s="169">
        <v>0</v>
      </c>
      <c r="M44" s="169">
        <v>0</v>
      </c>
      <c r="N44" s="169">
        <v>0</v>
      </c>
      <c r="O44" s="172">
        <v>0</v>
      </c>
      <c r="P44" s="169">
        <v>0</v>
      </c>
      <c r="Q44" s="169">
        <v>0</v>
      </c>
      <c r="R44" s="169">
        <v>0</v>
      </c>
      <c r="S44" s="169">
        <v>0</v>
      </c>
      <c r="T44" s="172">
        <v>0</v>
      </c>
      <c r="U44" s="149"/>
    </row>
    <row r="45" spans="1:21" ht="15.6" x14ac:dyDescent="0.3">
      <c r="A45" s="326" t="s">
        <v>94</v>
      </c>
      <c r="B45" s="455">
        <v>8073</v>
      </c>
      <c r="C45" s="455">
        <v>4876</v>
      </c>
      <c r="D45" s="381">
        <v>4257</v>
      </c>
      <c r="E45" s="339">
        <v>30458</v>
      </c>
      <c r="F45" s="338">
        <v>8401</v>
      </c>
      <c r="G45" s="338">
        <v>7509</v>
      </c>
      <c r="H45" s="338">
        <v>8440</v>
      </c>
      <c r="I45" s="338">
        <v>6108</v>
      </c>
      <c r="J45" s="339">
        <v>27727</v>
      </c>
      <c r="K45" s="338">
        <v>7627</v>
      </c>
      <c r="L45" s="338">
        <v>8717</v>
      </c>
      <c r="M45" s="338">
        <v>5631</v>
      </c>
      <c r="N45" s="338">
        <v>5752</v>
      </c>
      <c r="O45" s="339">
        <v>22588</v>
      </c>
      <c r="P45" s="178">
        <v>5928</v>
      </c>
      <c r="Q45" s="178">
        <v>4036</v>
      </c>
      <c r="R45" s="178">
        <v>5219</v>
      </c>
      <c r="S45" s="178">
        <v>3554</v>
      </c>
      <c r="T45" s="180">
        <v>25019</v>
      </c>
      <c r="U45" s="149"/>
    </row>
    <row r="46" spans="1:21" ht="15.6" x14ac:dyDescent="0.3">
      <c r="B46" s="451"/>
      <c r="C46" s="451"/>
      <c r="D46" s="365"/>
      <c r="E46" s="192"/>
      <c r="G46" s="169"/>
      <c r="H46" s="169"/>
      <c r="I46" s="169"/>
      <c r="J46" s="193"/>
      <c r="K46" s="169"/>
      <c r="L46" s="169"/>
      <c r="M46" s="169"/>
      <c r="N46" s="169"/>
      <c r="O46" s="183"/>
      <c r="P46" s="149"/>
      <c r="Q46" s="149"/>
      <c r="R46" s="149"/>
      <c r="S46" s="149"/>
      <c r="T46" s="194"/>
      <c r="U46" s="149"/>
    </row>
    <row r="47" spans="1:21" ht="15.6" x14ac:dyDescent="0.3">
      <c r="A47" s="335" t="s">
        <v>105</v>
      </c>
      <c r="B47" s="457">
        <v>-18827</v>
      </c>
      <c r="C47" s="457">
        <v>-22286</v>
      </c>
      <c r="D47" s="383">
        <v>-19053</v>
      </c>
      <c r="E47" s="315">
        <v>-88182</v>
      </c>
      <c r="F47" s="336">
        <v>-27292</v>
      </c>
      <c r="G47" s="336">
        <v>-21738</v>
      </c>
      <c r="H47" s="336">
        <v>-20406</v>
      </c>
      <c r="I47" s="336">
        <v>-18746</v>
      </c>
      <c r="J47" s="315">
        <v>-81348</v>
      </c>
      <c r="K47" s="336">
        <v>-26291</v>
      </c>
      <c r="L47" s="336">
        <v>-20875</v>
      </c>
      <c r="M47" s="336">
        <v>-20101</v>
      </c>
      <c r="N47" s="336">
        <v>-14081</v>
      </c>
      <c r="O47" s="315">
        <v>-100458</v>
      </c>
      <c r="P47" s="165">
        <v>-48066</v>
      </c>
      <c r="Q47" s="165">
        <v>-18077</v>
      </c>
      <c r="R47" s="165">
        <v>-14570</v>
      </c>
      <c r="S47" s="165">
        <v>-17276</v>
      </c>
      <c r="T47" s="164">
        <v>-76079</v>
      </c>
      <c r="U47" s="149"/>
    </row>
    <row r="48" spans="1:21" ht="15.6" x14ac:dyDescent="0.3">
      <c r="A48" s="167" t="s">
        <v>140</v>
      </c>
      <c r="B48" s="458">
        <v>867</v>
      </c>
      <c r="C48" s="458">
        <v>944</v>
      </c>
      <c r="D48" s="384">
        <v>1355</v>
      </c>
      <c r="E48" s="168">
        <v>4636</v>
      </c>
      <c r="F48" s="195">
        <v>1405</v>
      </c>
      <c r="G48" s="162">
        <v>1390</v>
      </c>
      <c r="H48" s="162">
        <v>899</v>
      </c>
      <c r="I48" s="162">
        <v>942</v>
      </c>
      <c r="J48" s="170">
        <v>3675</v>
      </c>
      <c r="K48" s="162">
        <v>1343</v>
      </c>
      <c r="L48" s="162">
        <v>725</v>
      </c>
      <c r="M48" s="162">
        <v>790</v>
      </c>
      <c r="N48" s="162">
        <v>817</v>
      </c>
      <c r="O48" s="170">
        <v>3722</v>
      </c>
      <c r="P48" s="162">
        <v>1052</v>
      </c>
      <c r="Q48" s="162">
        <v>1084</v>
      </c>
      <c r="R48" s="162">
        <v>1072</v>
      </c>
      <c r="S48" s="162">
        <v>1130</v>
      </c>
      <c r="T48" s="172">
        <v>4546</v>
      </c>
      <c r="U48" s="149"/>
    </row>
    <row r="49" spans="1:21" ht="15.6" x14ac:dyDescent="0.3">
      <c r="A49" s="167" t="s">
        <v>22</v>
      </c>
      <c r="B49" s="458">
        <v>0</v>
      </c>
      <c r="C49" s="458">
        <v>3244</v>
      </c>
      <c r="D49" s="384">
        <v>0</v>
      </c>
      <c r="E49" s="168">
        <v>612</v>
      </c>
      <c r="F49" s="195">
        <v>612</v>
      </c>
      <c r="G49" s="162">
        <v>0</v>
      </c>
      <c r="H49" s="162">
        <v>0</v>
      </c>
      <c r="I49" s="162">
        <v>0</v>
      </c>
      <c r="J49" s="170">
        <v>0</v>
      </c>
      <c r="K49" s="162">
        <v>0</v>
      </c>
      <c r="L49" s="162">
        <v>0</v>
      </c>
      <c r="M49" s="162">
        <v>0</v>
      </c>
      <c r="N49" s="162">
        <v>0</v>
      </c>
      <c r="O49" s="170">
        <v>15913</v>
      </c>
      <c r="P49" s="162">
        <v>23693</v>
      </c>
      <c r="Q49" s="162">
        <v>2131</v>
      </c>
      <c r="R49" s="162">
        <v>0</v>
      </c>
      <c r="S49" s="162">
        <v>112</v>
      </c>
      <c r="T49" s="172">
        <v>1132</v>
      </c>
      <c r="U49" s="149"/>
    </row>
    <row r="50" spans="1:21" ht="15.6" x14ac:dyDescent="0.3">
      <c r="A50" s="326" t="s">
        <v>94</v>
      </c>
      <c r="B50" s="459">
        <v>-17960</v>
      </c>
      <c r="C50" s="459">
        <v>-18098</v>
      </c>
      <c r="D50" s="385">
        <v>-17698</v>
      </c>
      <c r="E50" s="339">
        <v>-82934</v>
      </c>
      <c r="F50" s="340">
        <v>-25275</v>
      </c>
      <c r="G50" s="340">
        <v>-20348</v>
      </c>
      <c r="H50" s="340">
        <v>-19507</v>
      </c>
      <c r="I50" s="340">
        <v>-17804</v>
      </c>
      <c r="J50" s="339">
        <v>-77673</v>
      </c>
      <c r="K50" s="340">
        <v>-24948</v>
      </c>
      <c r="L50" s="340">
        <v>-20150</v>
      </c>
      <c r="M50" s="340">
        <v>-19311</v>
      </c>
      <c r="N50" s="340">
        <v>-13264</v>
      </c>
      <c r="O50" s="339">
        <v>-80823</v>
      </c>
      <c r="P50" s="186">
        <v>-23321</v>
      </c>
      <c r="Q50" s="186">
        <v>-14862</v>
      </c>
      <c r="R50" s="186">
        <v>-13498</v>
      </c>
      <c r="S50" s="186">
        <v>-16034</v>
      </c>
      <c r="T50" s="179">
        <v>-70401</v>
      </c>
      <c r="U50" s="149"/>
    </row>
    <row r="51" spans="1:21" ht="15.6" x14ac:dyDescent="0.3">
      <c r="B51" s="458"/>
      <c r="C51" s="458"/>
      <c r="D51" s="384"/>
      <c r="E51" s="192"/>
      <c r="G51" s="162"/>
      <c r="H51" s="162"/>
      <c r="I51" s="162"/>
      <c r="J51" s="193"/>
      <c r="K51" s="162"/>
      <c r="L51" s="162"/>
      <c r="M51" s="162"/>
      <c r="N51" s="162"/>
      <c r="O51" s="183"/>
      <c r="P51" s="162"/>
      <c r="Q51" s="162"/>
      <c r="R51" s="162"/>
      <c r="S51" s="162"/>
      <c r="T51" s="172"/>
      <c r="U51" s="149"/>
    </row>
    <row r="52" spans="1:21" ht="16.2" thickBot="1" x14ac:dyDescent="0.35">
      <c r="A52" s="326" t="s">
        <v>106</v>
      </c>
      <c r="B52" s="460">
        <v>57420</v>
      </c>
      <c r="C52" s="460">
        <v>40788</v>
      </c>
      <c r="D52" s="386">
        <v>38319</v>
      </c>
      <c r="E52" s="341">
        <v>203010</v>
      </c>
      <c r="F52" s="342">
        <v>30344</v>
      </c>
      <c r="G52" s="342">
        <v>47229</v>
      </c>
      <c r="H52" s="342">
        <v>56580</v>
      </c>
      <c r="I52" s="342">
        <v>68857</v>
      </c>
      <c r="J52" s="341">
        <v>205762</v>
      </c>
      <c r="K52" s="342">
        <v>35203</v>
      </c>
      <c r="L52" s="342">
        <v>56102</v>
      </c>
      <c r="M52" s="342">
        <v>55789</v>
      </c>
      <c r="N52" s="342">
        <v>58668</v>
      </c>
      <c r="O52" s="341">
        <v>210552</v>
      </c>
      <c r="P52" s="197">
        <v>47663</v>
      </c>
      <c r="Q52" s="197">
        <v>72544</v>
      </c>
      <c r="R52" s="197">
        <v>66012</v>
      </c>
      <c r="S52" s="197">
        <v>59326</v>
      </c>
      <c r="T52" s="196">
        <v>245764</v>
      </c>
      <c r="U52" s="149"/>
    </row>
    <row r="53" spans="1:21" ht="16.2" thickTop="1" x14ac:dyDescent="0.3">
      <c r="D53" s="366"/>
      <c r="G53" s="198"/>
      <c r="H53" s="198"/>
      <c r="I53" s="198"/>
      <c r="J53" s="198"/>
      <c r="K53" s="198"/>
      <c r="L53" s="198"/>
      <c r="M53" s="198"/>
      <c r="N53" s="198"/>
      <c r="O53" s="198"/>
      <c r="P53" s="198"/>
      <c r="Q53" s="198"/>
      <c r="R53" s="198"/>
      <c r="S53" s="198"/>
      <c r="T53" s="198"/>
      <c r="U53" s="149"/>
    </row>
    <row r="54" spans="1:21" ht="15.6" x14ac:dyDescent="0.3">
      <c r="D54" s="360"/>
      <c r="G54" s="149"/>
      <c r="H54" s="149"/>
      <c r="I54" s="149"/>
      <c r="J54" s="149"/>
      <c r="K54" s="149"/>
      <c r="L54" s="149"/>
      <c r="M54" s="149"/>
      <c r="N54" s="149"/>
      <c r="O54" s="149"/>
      <c r="P54" s="162"/>
      <c r="Q54" s="162"/>
      <c r="R54" s="162"/>
      <c r="S54" s="162"/>
      <c r="T54" s="162"/>
      <c r="U54" s="149"/>
    </row>
    <row r="55" spans="1:21" ht="15.6" x14ac:dyDescent="0.3">
      <c r="D55" s="360"/>
      <c r="G55" s="149"/>
      <c r="H55" s="149"/>
      <c r="I55" s="149"/>
      <c r="J55" s="149"/>
      <c r="K55" s="149"/>
      <c r="L55" s="149"/>
      <c r="M55" s="149"/>
      <c r="N55" s="149"/>
      <c r="O55" s="149"/>
      <c r="P55" s="162"/>
      <c r="Q55" s="162"/>
      <c r="R55" s="162"/>
      <c r="S55" s="162"/>
      <c r="T55" s="162"/>
      <c r="U55" s="149"/>
    </row>
    <row r="56" spans="1:21" x14ac:dyDescent="0.3">
      <c r="D56" s="362"/>
      <c r="P56" s="199"/>
      <c r="Q56" s="199"/>
      <c r="R56" s="199"/>
      <c r="S56" s="199"/>
      <c r="T56" s="199"/>
      <c r="U56" s="199"/>
    </row>
    <row r="57" spans="1:21" x14ac:dyDescent="0.3">
      <c r="D57" s="362"/>
      <c r="P57" s="199"/>
      <c r="Q57" s="199"/>
      <c r="R57" s="199"/>
      <c r="S57" s="199"/>
      <c r="T57" s="199"/>
    </row>
    <row r="58" spans="1:21" x14ac:dyDescent="0.3">
      <c r="D58" s="362"/>
      <c r="P58" s="199"/>
      <c r="Q58" s="199"/>
      <c r="R58" s="199"/>
      <c r="S58" s="199"/>
      <c r="T58" s="199"/>
    </row>
    <row r="59" spans="1:21" x14ac:dyDescent="0.3">
      <c r="D59" s="362"/>
      <c r="P59" s="199"/>
      <c r="Q59" s="199"/>
      <c r="R59" s="199"/>
      <c r="S59" s="199"/>
      <c r="T59" s="199"/>
    </row>
    <row r="60" spans="1:21" x14ac:dyDescent="0.3">
      <c r="D60" s="362"/>
      <c r="P60" s="199"/>
      <c r="Q60" s="199"/>
      <c r="R60" s="199"/>
      <c r="S60" s="199"/>
      <c r="T60" s="199"/>
    </row>
    <row r="61" spans="1:21" x14ac:dyDescent="0.3">
      <c r="P61" s="199"/>
      <c r="Q61" s="199"/>
      <c r="R61" s="199"/>
      <c r="S61" s="199"/>
      <c r="T61" s="199"/>
    </row>
    <row r="62" spans="1:21" x14ac:dyDescent="0.3">
      <c r="P62" s="200"/>
      <c r="Q62" s="200"/>
      <c r="R62" s="200"/>
      <c r="S62" s="200"/>
      <c r="T62" s="200"/>
    </row>
  </sheetData>
  <customSheetViews>
    <customSheetView guid="{F07C7E31-D41B-4275-B958-CFF793B175F0}" scale="70" fitToPage="1" hiddenRows="1" hiddenColumns="1">
      <selection activeCell="D55" sqref="D55"/>
      <rowBreaks count="1" manualBreakCount="1">
        <brk id="56" max="12" man="1"/>
      </rowBreaks>
      <pageMargins left="0.25" right="0.25" top="0.75" bottom="0.75" header="0.3" footer="0.3"/>
      <pageSetup scale="59" fitToHeight="0" orientation="landscape" r:id="rId1"/>
      <headerFooter>
        <oddFooter>&amp;LFTI Consulting, Inc.&amp;CPage &amp;P</oddFooter>
      </headerFooter>
    </customSheetView>
    <customSheetView guid="{E06EC13E-6AFB-4099-9B46-C1AE6E9E5D65}" scale="70" showPageBreaks="1" fitToPage="1" printArea="1" hiddenRows="1" hiddenColumns="1">
      <selection activeCell="D55" sqref="D55"/>
      <rowBreaks count="1" manualBreakCount="1">
        <brk id="56" max="12" man="1"/>
      </rowBreaks>
      <pageMargins left="0.25" right="0.25" top="0.75" bottom="0.75" header="0.3" footer="0.3"/>
      <pageSetup scale="52" fitToHeight="0" orientation="landscape" r:id="rId2"/>
      <headerFooter>
        <oddFooter>&amp;LFTI Consulting, Inc.&amp;CPage &amp;P</oddFooter>
      </headerFooter>
    </customSheetView>
  </customSheetViews>
  <mergeCells count="3">
    <mergeCell ref="A1:T1"/>
    <mergeCell ref="A2:T2"/>
    <mergeCell ref="A3:T3"/>
  </mergeCells>
  <pageMargins left="0.25" right="0.25" top="0.75" bottom="0.75" header="0.3" footer="0.3"/>
  <pageSetup scale="60" orientation="landscape" r:id="rId3"/>
  <headerFooter>
    <oddFooter>&amp;LFTI Consulting, Inc.&amp;CPage &amp;P</oddFooter>
  </headerFooter>
  <rowBreaks count="1" manualBreakCount="1">
    <brk id="53"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N29"/>
  <sheetViews>
    <sheetView zoomScale="80" zoomScaleNormal="80" workbookViewId="0">
      <selection sqref="A1:M1"/>
    </sheetView>
  </sheetViews>
  <sheetFormatPr defaultColWidth="8.90625" defaultRowHeight="15.6" x14ac:dyDescent="0.3"/>
  <cols>
    <col min="1" max="1" width="40.36328125" style="149" customWidth="1"/>
    <col min="2" max="3" width="13.90625" style="149" customWidth="1"/>
    <col min="4" max="14" width="8.90625" style="149"/>
    <col min="15" max="15" width="1.6328125" style="149" customWidth="1"/>
    <col min="16" max="16384" width="8.90625" style="149"/>
  </cols>
  <sheetData>
    <row r="1" spans="1:14" ht="18" x14ac:dyDescent="0.35">
      <c r="A1" s="485" t="s">
        <v>28</v>
      </c>
      <c r="B1" s="486"/>
      <c r="C1" s="486"/>
      <c r="D1" s="486"/>
      <c r="E1" s="486"/>
      <c r="F1" s="486"/>
      <c r="G1" s="486"/>
      <c r="H1" s="486"/>
      <c r="I1" s="486"/>
      <c r="J1" s="486"/>
      <c r="K1" s="486"/>
      <c r="L1" s="486"/>
      <c r="M1" s="486"/>
      <c r="N1" s="404"/>
    </row>
    <row r="2" spans="1:14" ht="18.75" x14ac:dyDescent="0.3">
      <c r="A2" s="487" t="s">
        <v>109</v>
      </c>
      <c r="B2" s="481"/>
      <c r="C2" s="481"/>
      <c r="D2" s="481"/>
      <c r="E2" s="481"/>
      <c r="F2" s="481"/>
      <c r="G2" s="481"/>
      <c r="H2" s="481"/>
      <c r="I2" s="481"/>
      <c r="J2" s="481"/>
      <c r="K2" s="481"/>
      <c r="L2" s="481"/>
      <c r="M2" s="481"/>
      <c r="N2" s="405"/>
    </row>
    <row r="3" spans="1:14" ht="18" customHeight="1" x14ac:dyDescent="0.3">
      <c r="A3" s="487" t="s">
        <v>181</v>
      </c>
      <c r="B3" s="481"/>
      <c r="C3" s="481"/>
      <c r="D3" s="481"/>
      <c r="E3" s="481"/>
      <c r="F3" s="481"/>
      <c r="G3" s="481"/>
      <c r="H3" s="481"/>
      <c r="I3" s="481"/>
      <c r="J3" s="481"/>
      <c r="K3" s="481"/>
      <c r="L3" s="481"/>
      <c r="M3" s="481"/>
      <c r="N3" s="406"/>
    </row>
    <row r="4" spans="1:14" ht="15.75" x14ac:dyDescent="0.25">
      <c r="A4" s="407"/>
      <c r="B4" s="403"/>
      <c r="C4" s="403"/>
      <c r="D4" s="403"/>
      <c r="E4" s="403"/>
      <c r="F4" s="403"/>
      <c r="G4" s="403"/>
      <c r="H4" s="403"/>
      <c r="I4" s="403"/>
      <c r="J4" s="403"/>
      <c r="K4" s="403"/>
      <c r="L4" s="403"/>
      <c r="M4" s="403"/>
      <c r="N4" s="408"/>
    </row>
    <row r="5" spans="1:14" ht="17.25" customHeight="1" x14ac:dyDescent="0.3">
      <c r="A5" s="488" t="s">
        <v>189</v>
      </c>
      <c r="B5" s="489"/>
      <c r="C5" s="489"/>
      <c r="D5" s="489"/>
      <c r="E5" s="489"/>
      <c r="F5" s="489"/>
      <c r="G5" s="489"/>
      <c r="H5" s="489"/>
      <c r="I5" s="489"/>
      <c r="J5" s="489"/>
      <c r="K5" s="489"/>
      <c r="L5" s="489"/>
      <c r="M5" s="489"/>
      <c r="N5" s="490"/>
    </row>
    <row r="6" spans="1:14" ht="17.25" customHeight="1" x14ac:dyDescent="0.3">
      <c r="A6" s="488"/>
      <c r="B6" s="489"/>
      <c r="C6" s="489"/>
      <c r="D6" s="489"/>
      <c r="E6" s="489"/>
      <c r="F6" s="489"/>
      <c r="G6" s="489"/>
      <c r="H6" s="489"/>
      <c r="I6" s="489"/>
      <c r="J6" s="489"/>
      <c r="K6" s="489"/>
      <c r="L6" s="489"/>
      <c r="M6" s="489"/>
      <c r="N6" s="490"/>
    </row>
    <row r="7" spans="1:14" ht="17.25" customHeight="1" x14ac:dyDescent="0.3">
      <c r="A7" s="488"/>
      <c r="B7" s="489"/>
      <c r="C7" s="489"/>
      <c r="D7" s="489"/>
      <c r="E7" s="489"/>
      <c r="F7" s="489"/>
      <c r="G7" s="489"/>
      <c r="H7" s="489"/>
      <c r="I7" s="489"/>
      <c r="J7" s="489"/>
      <c r="K7" s="489"/>
      <c r="L7" s="489"/>
      <c r="M7" s="489"/>
      <c r="N7" s="490"/>
    </row>
    <row r="8" spans="1:14" ht="17.25" customHeight="1" x14ac:dyDescent="0.3">
      <c r="A8" s="488"/>
      <c r="B8" s="489"/>
      <c r="C8" s="489"/>
      <c r="D8" s="489"/>
      <c r="E8" s="489"/>
      <c r="F8" s="489"/>
      <c r="G8" s="489"/>
      <c r="H8" s="489"/>
      <c r="I8" s="489"/>
      <c r="J8" s="489"/>
      <c r="K8" s="489"/>
      <c r="L8" s="489"/>
      <c r="M8" s="489"/>
      <c r="N8" s="490"/>
    </row>
    <row r="9" spans="1:14" ht="17.25" customHeight="1" x14ac:dyDescent="0.3">
      <c r="A9" s="488"/>
      <c r="B9" s="489"/>
      <c r="C9" s="489"/>
      <c r="D9" s="489"/>
      <c r="E9" s="489"/>
      <c r="F9" s="489"/>
      <c r="G9" s="489"/>
      <c r="H9" s="489"/>
      <c r="I9" s="489"/>
      <c r="J9" s="489"/>
      <c r="K9" s="489"/>
      <c r="L9" s="489"/>
      <c r="M9" s="489"/>
      <c r="N9" s="490"/>
    </row>
    <row r="10" spans="1:14" ht="17.25" customHeight="1" x14ac:dyDescent="0.3">
      <c r="A10" s="488"/>
      <c r="B10" s="489"/>
      <c r="C10" s="489"/>
      <c r="D10" s="489"/>
      <c r="E10" s="489"/>
      <c r="F10" s="489"/>
      <c r="G10" s="489"/>
      <c r="H10" s="489"/>
      <c r="I10" s="489"/>
      <c r="J10" s="489"/>
      <c r="K10" s="489"/>
      <c r="L10" s="489"/>
      <c r="M10" s="489"/>
      <c r="N10" s="490"/>
    </row>
    <row r="11" spans="1:14" ht="17.25" customHeight="1" x14ac:dyDescent="0.3">
      <c r="A11" s="488"/>
      <c r="B11" s="489"/>
      <c r="C11" s="489"/>
      <c r="D11" s="489"/>
      <c r="E11" s="489"/>
      <c r="F11" s="489"/>
      <c r="G11" s="489"/>
      <c r="H11" s="489"/>
      <c r="I11" s="489"/>
      <c r="J11" s="489"/>
      <c r="K11" s="489"/>
      <c r="L11" s="489"/>
      <c r="M11" s="489"/>
      <c r="N11" s="490"/>
    </row>
    <row r="12" spans="1:14" ht="17.25" customHeight="1" x14ac:dyDescent="0.3">
      <c r="A12" s="488"/>
      <c r="B12" s="489"/>
      <c r="C12" s="489"/>
      <c r="D12" s="489"/>
      <c r="E12" s="489"/>
      <c r="F12" s="489"/>
      <c r="G12" s="489"/>
      <c r="H12" s="489"/>
      <c r="I12" s="489"/>
      <c r="J12" s="489"/>
      <c r="K12" s="489"/>
      <c r="L12" s="489"/>
      <c r="M12" s="489"/>
      <c r="N12" s="490"/>
    </row>
    <row r="13" spans="1:14" ht="17.25" customHeight="1" x14ac:dyDescent="0.3">
      <c r="A13" s="488"/>
      <c r="B13" s="489"/>
      <c r="C13" s="489"/>
      <c r="D13" s="489"/>
      <c r="E13" s="489"/>
      <c r="F13" s="489"/>
      <c r="G13" s="489"/>
      <c r="H13" s="489"/>
      <c r="I13" s="489"/>
      <c r="J13" s="489"/>
      <c r="K13" s="489"/>
      <c r="L13" s="489"/>
      <c r="M13" s="489"/>
      <c r="N13" s="490"/>
    </row>
    <row r="14" spans="1:14" ht="17.25" customHeight="1" x14ac:dyDescent="0.3">
      <c r="A14" s="488"/>
      <c r="B14" s="489"/>
      <c r="C14" s="489"/>
      <c r="D14" s="489"/>
      <c r="E14" s="489"/>
      <c r="F14" s="489"/>
      <c r="G14" s="489"/>
      <c r="H14" s="489"/>
      <c r="I14" s="489"/>
      <c r="J14" s="489"/>
      <c r="K14" s="489"/>
      <c r="L14" s="489"/>
      <c r="M14" s="489"/>
      <c r="N14" s="490"/>
    </row>
    <row r="15" spans="1:14" ht="17.25" customHeight="1" x14ac:dyDescent="0.3">
      <c r="A15" s="488"/>
      <c r="B15" s="489"/>
      <c r="C15" s="489"/>
      <c r="D15" s="489"/>
      <c r="E15" s="489"/>
      <c r="F15" s="489"/>
      <c r="G15" s="489"/>
      <c r="H15" s="489"/>
      <c r="I15" s="489"/>
      <c r="J15" s="489"/>
      <c r="K15" s="489"/>
      <c r="L15" s="489"/>
      <c r="M15" s="489"/>
      <c r="N15" s="490"/>
    </row>
    <row r="16" spans="1:14" ht="17.25" customHeight="1" x14ac:dyDescent="0.3">
      <c r="A16" s="488"/>
      <c r="B16" s="489"/>
      <c r="C16" s="489"/>
      <c r="D16" s="489"/>
      <c r="E16" s="489"/>
      <c r="F16" s="489"/>
      <c r="G16" s="489"/>
      <c r="H16" s="489"/>
      <c r="I16" s="489"/>
      <c r="J16" s="489"/>
      <c r="K16" s="489"/>
      <c r="L16" s="489"/>
      <c r="M16" s="489"/>
      <c r="N16" s="490"/>
    </row>
    <row r="17" spans="1:14" ht="17.25" customHeight="1" x14ac:dyDescent="0.3">
      <c r="A17" s="488"/>
      <c r="B17" s="489"/>
      <c r="C17" s="489"/>
      <c r="D17" s="489"/>
      <c r="E17" s="489"/>
      <c r="F17" s="489"/>
      <c r="G17" s="489"/>
      <c r="H17" s="489"/>
      <c r="I17" s="489"/>
      <c r="J17" s="489"/>
      <c r="K17" s="489"/>
      <c r="L17" s="489"/>
      <c r="M17" s="489"/>
      <c r="N17" s="490"/>
    </row>
    <row r="18" spans="1:14" ht="17.25" customHeight="1" x14ac:dyDescent="0.3">
      <c r="A18" s="488"/>
      <c r="B18" s="489"/>
      <c r="C18" s="489"/>
      <c r="D18" s="489"/>
      <c r="E18" s="489"/>
      <c r="F18" s="489"/>
      <c r="G18" s="489"/>
      <c r="H18" s="489"/>
      <c r="I18" s="489"/>
      <c r="J18" s="489"/>
      <c r="K18" s="489"/>
      <c r="L18" s="489"/>
      <c r="M18" s="489"/>
      <c r="N18" s="490"/>
    </row>
    <row r="19" spans="1:14" ht="17.25" customHeight="1" x14ac:dyDescent="0.3">
      <c r="A19" s="488"/>
      <c r="B19" s="489"/>
      <c r="C19" s="489"/>
      <c r="D19" s="489"/>
      <c r="E19" s="489"/>
      <c r="F19" s="489"/>
      <c r="G19" s="489"/>
      <c r="H19" s="489"/>
      <c r="I19" s="489"/>
      <c r="J19" s="489"/>
      <c r="K19" s="489"/>
      <c r="L19" s="489"/>
      <c r="M19" s="489"/>
      <c r="N19" s="490"/>
    </row>
    <row r="20" spans="1:14" ht="17.25" customHeight="1" x14ac:dyDescent="0.3">
      <c r="A20" s="488"/>
      <c r="B20" s="489"/>
      <c r="C20" s="489"/>
      <c r="D20" s="489"/>
      <c r="E20" s="489"/>
      <c r="F20" s="489"/>
      <c r="G20" s="489"/>
      <c r="H20" s="489"/>
      <c r="I20" s="489"/>
      <c r="J20" s="489"/>
      <c r="K20" s="489"/>
      <c r="L20" s="489"/>
      <c r="M20" s="489"/>
      <c r="N20" s="490"/>
    </row>
    <row r="21" spans="1:14" ht="17.25" customHeight="1" x14ac:dyDescent="0.3">
      <c r="A21" s="488"/>
      <c r="B21" s="489"/>
      <c r="C21" s="489"/>
      <c r="D21" s="489"/>
      <c r="E21" s="489"/>
      <c r="F21" s="489"/>
      <c r="G21" s="489"/>
      <c r="H21" s="489"/>
      <c r="I21" s="489"/>
      <c r="J21" s="489"/>
      <c r="K21" s="489"/>
      <c r="L21" s="489"/>
      <c r="M21" s="489"/>
      <c r="N21" s="490"/>
    </row>
    <row r="22" spans="1:14" ht="17.25" customHeight="1" x14ac:dyDescent="0.3">
      <c r="A22" s="488"/>
      <c r="B22" s="489"/>
      <c r="C22" s="489"/>
      <c r="D22" s="489"/>
      <c r="E22" s="489"/>
      <c r="F22" s="489"/>
      <c r="G22" s="489"/>
      <c r="H22" s="489"/>
      <c r="I22" s="489"/>
      <c r="J22" s="489"/>
      <c r="K22" s="489"/>
      <c r="L22" s="489"/>
      <c r="M22" s="489"/>
      <c r="N22" s="490"/>
    </row>
    <row r="23" spans="1:14" ht="17.25" customHeight="1" x14ac:dyDescent="0.3">
      <c r="A23" s="488"/>
      <c r="B23" s="489"/>
      <c r="C23" s="489"/>
      <c r="D23" s="489"/>
      <c r="E23" s="489"/>
      <c r="F23" s="489"/>
      <c r="G23" s="489"/>
      <c r="H23" s="489"/>
      <c r="I23" s="489"/>
      <c r="J23" s="489"/>
      <c r="K23" s="489"/>
      <c r="L23" s="489"/>
      <c r="M23" s="489"/>
      <c r="N23" s="490"/>
    </row>
    <row r="24" spans="1:14" ht="17.25" customHeight="1" x14ac:dyDescent="0.3">
      <c r="A24" s="488"/>
      <c r="B24" s="489"/>
      <c r="C24" s="489"/>
      <c r="D24" s="489"/>
      <c r="E24" s="489"/>
      <c r="F24" s="489"/>
      <c r="G24" s="489"/>
      <c r="H24" s="489"/>
      <c r="I24" s="489"/>
      <c r="J24" s="489"/>
      <c r="K24" s="489"/>
      <c r="L24" s="489"/>
      <c r="M24" s="489"/>
      <c r="N24" s="490"/>
    </row>
    <row r="25" spans="1:14" ht="161.4" customHeight="1" x14ac:dyDescent="0.3">
      <c r="A25" s="491"/>
      <c r="B25" s="492"/>
      <c r="C25" s="492"/>
      <c r="D25" s="492"/>
      <c r="E25" s="492"/>
      <c r="F25" s="492"/>
      <c r="G25" s="492"/>
      <c r="H25" s="492"/>
      <c r="I25" s="492"/>
      <c r="J25" s="492"/>
      <c r="K25" s="492"/>
      <c r="L25" s="492"/>
      <c r="M25" s="492"/>
      <c r="N25" s="493"/>
    </row>
    <row r="26" spans="1:14" x14ac:dyDescent="0.3">
      <c r="A26" s="150"/>
      <c r="B26" s="150"/>
      <c r="C26" s="150"/>
      <c r="D26" s="150"/>
      <c r="E26" s="150"/>
      <c r="F26" s="150"/>
      <c r="G26" s="150"/>
      <c r="H26" s="150"/>
      <c r="I26" s="150"/>
      <c r="J26" s="150"/>
      <c r="K26" s="150"/>
      <c r="L26" s="150"/>
      <c r="M26" s="150"/>
      <c r="N26" s="150"/>
    </row>
    <row r="27" spans="1:14" x14ac:dyDescent="0.3">
      <c r="A27" s="151"/>
      <c r="B27" s="150"/>
      <c r="C27" s="150"/>
      <c r="D27" s="150"/>
      <c r="E27" s="150"/>
      <c r="F27" s="150"/>
      <c r="G27" s="150"/>
      <c r="H27" s="150"/>
      <c r="I27" s="150"/>
      <c r="J27" s="150"/>
      <c r="K27" s="150"/>
      <c r="L27" s="150"/>
      <c r="M27" s="150"/>
      <c r="N27" s="150"/>
    </row>
    <row r="28" spans="1:14" x14ac:dyDescent="0.3">
      <c r="A28" s="150"/>
      <c r="B28" s="150"/>
      <c r="C28" s="150"/>
      <c r="D28" s="150"/>
      <c r="E28" s="150"/>
      <c r="F28" s="150"/>
      <c r="G28" s="150"/>
      <c r="H28" s="150"/>
      <c r="I28" s="150"/>
      <c r="J28" s="150"/>
      <c r="K28" s="150"/>
      <c r="L28" s="150"/>
      <c r="M28" s="150"/>
      <c r="N28" s="150"/>
    </row>
    <row r="29" spans="1:14" x14ac:dyDescent="0.3">
      <c r="A29" s="150"/>
      <c r="B29" s="150"/>
      <c r="C29" s="150"/>
      <c r="D29" s="150"/>
      <c r="E29" s="150"/>
      <c r="F29" s="150"/>
      <c r="G29" s="150"/>
      <c r="H29" s="150"/>
      <c r="I29" s="150"/>
      <c r="J29" s="150"/>
      <c r="K29" s="150"/>
      <c r="L29" s="150"/>
      <c r="M29" s="150"/>
      <c r="N29" s="150"/>
    </row>
  </sheetData>
  <customSheetViews>
    <customSheetView guid="{F07C7E31-D41B-4275-B958-CFF793B175F0}" scale="90" fitToPage="1">
      <selection activeCell="A5" sqref="A5:N26"/>
      <pageMargins left="0.25" right="0.25" top="0.75" bottom="0.75" header="0.3" footer="0.3"/>
      <pageSetup scale="69" fitToHeight="0" orientation="landscape" r:id="rId1"/>
      <headerFooter>
        <oddFooter>&amp;LFTI Consulting, Inc.&amp;CPage &amp;P</oddFooter>
      </headerFooter>
    </customSheetView>
    <customSheetView guid="{E06EC13E-6AFB-4099-9B46-C1AE6E9E5D65}" scale="90" fitToPage="1">
      <selection activeCell="A5" sqref="A5:N26"/>
      <pageMargins left="0.25" right="0.25" top="0.75" bottom="0.75" header="0.3" footer="0.3"/>
      <pageSetup scale="69" fitToHeight="0" orientation="landscape" r:id="rId2"/>
      <headerFooter>
        <oddFooter>&amp;LFTI Consulting, Inc.&amp;CPage &amp;P</oddFooter>
      </headerFooter>
    </customSheetView>
  </customSheetViews>
  <mergeCells count="4">
    <mergeCell ref="A1:M1"/>
    <mergeCell ref="A2:M2"/>
    <mergeCell ref="A3:M3"/>
    <mergeCell ref="A5:N25"/>
  </mergeCells>
  <pageMargins left="0.25" right="0.25" top="0.75" bottom="0.75" header="0.3" footer="0.3"/>
  <pageSetup scale="69" fitToHeight="0" orientation="landscape" r:id="rId3"/>
  <headerFooter>
    <oddFooter>&amp;LFTI Consulting, Inc.&amp;CPage &amp;P</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FF00"/>
  </sheetPr>
  <dimension ref="A1:M35"/>
  <sheetViews>
    <sheetView showGridLines="0" workbookViewId="0">
      <selection activeCell="T32" sqref="T32"/>
    </sheetView>
  </sheetViews>
  <sheetFormatPr defaultRowHeight="15" x14ac:dyDescent="0.35"/>
  <cols>
    <col min="1" max="1" width="32.81640625" customWidth="1"/>
    <col min="2" max="6" width="10.453125" customWidth="1"/>
    <col min="8" max="8" width="14.36328125" customWidth="1"/>
    <col min="12" max="13" width="15.90625" customWidth="1"/>
  </cols>
  <sheetData>
    <row r="1" spans="1:13" x14ac:dyDescent="0.35">
      <c r="A1" s="5" t="s">
        <v>34</v>
      </c>
      <c r="B1" s="5"/>
      <c r="C1" s="5"/>
      <c r="D1" s="5"/>
      <c r="E1" s="5"/>
      <c r="F1" s="5"/>
      <c r="H1" s="5" t="s">
        <v>35</v>
      </c>
      <c r="I1" s="5"/>
      <c r="J1" s="5"/>
      <c r="K1" s="5"/>
      <c r="L1" s="5"/>
      <c r="M1" s="5"/>
    </row>
    <row r="2" spans="1:13" ht="30" x14ac:dyDescent="0.35">
      <c r="B2" s="6" t="s">
        <v>36</v>
      </c>
      <c r="C2" s="6" t="s">
        <v>37</v>
      </c>
      <c r="D2" s="6" t="s">
        <v>38</v>
      </c>
      <c r="E2" s="6" t="s">
        <v>39</v>
      </c>
      <c r="F2" s="6" t="s">
        <v>38</v>
      </c>
      <c r="I2" s="7" t="s">
        <v>40</v>
      </c>
      <c r="J2" s="7" t="s">
        <v>41</v>
      </c>
      <c r="K2" s="7" t="s">
        <v>42</v>
      </c>
      <c r="L2" s="7" t="s">
        <v>43</v>
      </c>
      <c r="M2" s="7" t="s">
        <v>44</v>
      </c>
    </row>
    <row r="3" spans="1:13" x14ac:dyDescent="0.35">
      <c r="A3" s="8" t="s">
        <v>2</v>
      </c>
      <c r="B3" s="4" t="e">
        <f>#REF!</f>
        <v>#REF!</v>
      </c>
      <c r="C3" s="4" t="e">
        <f>#REF!</f>
        <v>#REF!</v>
      </c>
      <c r="D3" s="19" t="e">
        <f>($B3-C3)/C3</f>
        <v>#REF!</v>
      </c>
      <c r="E3" s="4" t="e">
        <f>#REF!</f>
        <v>#REF!</v>
      </c>
      <c r="F3" s="19" t="e">
        <f>($B3-E3)/E3</f>
        <v>#REF!</v>
      </c>
      <c r="H3" s="10" t="s">
        <v>45</v>
      </c>
    </row>
    <row r="4" spans="1:13" x14ac:dyDescent="0.35">
      <c r="A4" s="8" t="s">
        <v>46</v>
      </c>
      <c r="B4" s="20" t="e">
        <f>#REF!</f>
        <v>#REF!</v>
      </c>
      <c r="C4" s="20" t="e">
        <f>#REF!</f>
        <v>#REF!</v>
      </c>
      <c r="D4" s="19" t="e">
        <f>($B4-C4)/C4</f>
        <v>#REF!</v>
      </c>
      <c r="E4" s="20" t="e">
        <f>#REF!</f>
        <v>#REF!</v>
      </c>
      <c r="F4" s="19" t="e">
        <f>($B4-E4)/E4</f>
        <v>#REF!</v>
      </c>
      <c r="H4" s="11" t="s">
        <v>24</v>
      </c>
      <c r="I4" s="18" t="e">
        <f>#REF!</f>
        <v>#REF!</v>
      </c>
      <c r="J4" s="17" t="e">
        <f>#REF!</f>
        <v>#REF!</v>
      </c>
      <c r="K4" s="18" t="e">
        <f>#REF!</f>
        <v>#REF!</v>
      </c>
      <c r="L4" s="9" t="e">
        <f>$I4-J4</f>
        <v>#REF!</v>
      </c>
      <c r="M4" s="9" t="e">
        <f>$I4-K4</f>
        <v>#REF!</v>
      </c>
    </row>
    <row r="5" spans="1:13" ht="17.399999999999999" x14ac:dyDescent="0.35">
      <c r="A5" s="8" t="s">
        <v>47</v>
      </c>
      <c r="B5" s="20" t="e">
        <f>#REF!</f>
        <v>#REF!</v>
      </c>
      <c r="C5" s="20" t="e">
        <f>#REF!</f>
        <v>#REF!</v>
      </c>
      <c r="D5" s="19" t="e">
        <f>($B5-C5)/C5</f>
        <v>#REF!</v>
      </c>
      <c r="E5" s="20" t="e">
        <f>#REF!</f>
        <v>#REF!</v>
      </c>
      <c r="F5" s="19" t="e">
        <f>($B5-E5)/E5</f>
        <v>#REF!</v>
      </c>
      <c r="H5" s="11" t="s">
        <v>25</v>
      </c>
      <c r="I5" s="18" t="e">
        <f>#REF!</f>
        <v>#REF!</v>
      </c>
      <c r="J5" s="17" t="e">
        <f>#REF!</f>
        <v>#REF!</v>
      </c>
      <c r="K5" s="18" t="e">
        <f>#REF!</f>
        <v>#REF!</v>
      </c>
      <c r="L5" s="9" t="e">
        <f t="shared" ref="L5:M7" si="0">$I5-J5</f>
        <v>#REF!</v>
      </c>
      <c r="M5" s="9" t="e">
        <f t="shared" si="0"/>
        <v>#REF!</v>
      </c>
    </row>
    <row r="6" spans="1:13" ht="17.399999999999999" x14ac:dyDescent="0.35">
      <c r="A6" s="8" t="s">
        <v>48</v>
      </c>
      <c r="B6" s="4" t="e">
        <f>#REF!</f>
        <v>#REF!</v>
      </c>
      <c r="C6" s="4" t="e">
        <f>#REF!</f>
        <v>#REF!</v>
      </c>
      <c r="D6" s="19" t="e">
        <f>($B6-C6)/C6</f>
        <v>#REF!</v>
      </c>
      <c r="E6" s="4" t="e">
        <f>#REF!</f>
        <v>#REF!</v>
      </c>
      <c r="F6" s="19" t="e">
        <f>($B6-E6)/E6</f>
        <v>#REF!</v>
      </c>
      <c r="H6" s="11" t="s">
        <v>26</v>
      </c>
      <c r="I6" s="18" t="e">
        <f>#REF!</f>
        <v>#REF!</v>
      </c>
      <c r="J6" s="17" t="e">
        <f>#REF!</f>
        <v>#REF!</v>
      </c>
      <c r="K6" s="18" t="e">
        <f>#REF!</f>
        <v>#REF!</v>
      </c>
      <c r="L6" s="9" t="e">
        <f t="shared" si="0"/>
        <v>#REF!</v>
      </c>
      <c r="M6" s="9" t="e">
        <f t="shared" si="0"/>
        <v>#REF!</v>
      </c>
    </row>
    <row r="7" spans="1:13" ht="17.399999999999999" x14ac:dyDescent="0.35">
      <c r="A7" s="8" t="s">
        <v>49</v>
      </c>
      <c r="B7" s="19" t="e">
        <f>B6/B3</f>
        <v>#REF!</v>
      </c>
      <c r="C7" s="19" t="e">
        <f>C6/C3</f>
        <v>#REF!</v>
      </c>
      <c r="D7" s="19"/>
      <c r="E7" s="19" t="e">
        <f>E6/E3</f>
        <v>#REF!</v>
      </c>
      <c r="F7" s="19"/>
      <c r="H7" s="11" t="s">
        <v>27</v>
      </c>
      <c r="I7" s="18" t="e">
        <f>#REF!</f>
        <v>#REF!</v>
      </c>
      <c r="J7" s="17" t="e">
        <f>#REF!</f>
        <v>#REF!</v>
      </c>
      <c r="K7" s="18" t="e">
        <f>#REF!</f>
        <v>#REF!</v>
      </c>
      <c r="L7" s="9" t="e">
        <f t="shared" si="0"/>
        <v>#REF!</v>
      </c>
      <c r="M7" s="9" t="e">
        <f t="shared" si="0"/>
        <v>#REF!</v>
      </c>
    </row>
    <row r="8" spans="1:13" x14ac:dyDescent="0.35">
      <c r="B8" s="4"/>
      <c r="C8" s="4"/>
      <c r="D8" s="19"/>
      <c r="E8" s="4"/>
      <c r="F8" s="19"/>
    </row>
    <row r="9" spans="1:13" x14ac:dyDescent="0.35">
      <c r="B9" s="1"/>
      <c r="C9" s="1"/>
      <c r="D9" s="1"/>
      <c r="E9" s="1"/>
      <c r="F9" s="1"/>
    </row>
    <row r="10" spans="1:13" x14ac:dyDescent="0.35">
      <c r="A10" s="8" t="s">
        <v>19</v>
      </c>
      <c r="B10" s="1"/>
      <c r="C10" s="1"/>
      <c r="D10" s="1"/>
      <c r="E10" s="1"/>
      <c r="F10" s="1"/>
    </row>
    <row r="11" spans="1:13" x14ac:dyDescent="0.35">
      <c r="A11" s="12" t="s">
        <v>14</v>
      </c>
      <c r="B11" s="4" t="e">
        <f>#REF!</f>
        <v>#REF!</v>
      </c>
      <c r="C11" s="4" t="e">
        <f>#REF!</f>
        <v>#REF!</v>
      </c>
      <c r="D11" s="19" t="e">
        <f>($B11-C11)/C11</f>
        <v>#REF!</v>
      </c>
      <c r="E11" s="4" t="e">
        <f>#REF!</f>
        <v>#REF!</v>
      </c>
      <c r="F11" s="19" t="e">
        <f>($B11-E11)/E11</f>
        <v>#REF!</v>
      </c>
    </row>
    <row r="12" spans="1:13" ht="17.399999999999999" x14ac:dyDescent="0.35">
      <c r="A12" s="12" t="s">
        <v>50</v>
      </c>
      <c r="B12" s="4" t="e">
        <f>#REF!</f>
        <v>#REF!</v>
      </c>
      <c r="C12" s="4" t="e">
        <f>#REF!</f>
        <v>#REF!</v>
      </c>
      <c r="D12" s="19" t="e">
        <f>($B12-C12)/C12</f>
        <v>#REF!</v>
      </c>
      <c r="E12" s="4" t="e">
        <f>#REF!</f>
        <v>#REF!</v>
      </c>
      <c r="F12" s="19" t="e">
        <f>($B12-E12)/E12</f>
        <v>#REF!</v>
      </c>
    </row>
    <row r="13" spans="1:13" ht="17.399999999999999" x14ac:dyDescent="0.35">
      <c r="A13" s="12" t="s">
        <v>51</v>
      </c>
      <c r="B13" s="19" t="e">
        <f>#REF!</f>
        <v>#REF!</v>
      </c>
      <c r="C13" s="19" t="e">
        <f>#REF!</f>
        <v>#REF!</v>
      </c>
      <c r="D13" s="1"/>
      <c r="E13" s="19" t="e">
        <f>#REF!</f>
        <v>#REF!</v>
      </c>
      <c r="F13" s="1"/>
    </row>
    <row r="14" spans="1:13" x14ac:dyDescent="0.35">
      <c r="B14" s="1"/>
      <c r="C14" s="1"/>
      <c r="D14" s="1"/>
      <c r="E14" s="1"/>
      <c r="F14" s="1"/>
    </row>
    <row r="15" spans="1:13" x14ac:dyDescent="0.35">
      <c r="A15" s="8" t="s">
        <v>52</v>
      </c>
      <c r="B15" s="1"/>
      <c r="C15" s="1"/>
      <c r="D15" s="1"/>
      <c r="E15" s="1"/>
      <c r="F15" s="1"/>
    </row>
    <row r="16" spans="1:13" x14ac:dyDescent="0.35">
      <c r="A16" s="12" t="s">
        <v>14</v>
      </c>
      <c r="B16" s="4" t="e">
        <f>#REF!</f>
        <v>#REF!</v>
      </c>
      <c r="C16" s="4" t="e">
        <f>#REF!</f>
        <v>#REF!</v>
      </c>
      <c r="D16" s="19" t="e">
        <f>($B16-C16)/C16</f>
        <v>#REF!</v>
      </c>
      <c r="E16" s="4" t="e">
        <f>#REF!</f>
        <v>#REF!</v>
      </c>
      <c r="F16" s="19" t="e">
        <f>($B16-E16)/E16</f>
        <v>#REF!</v>
      </c>
    </row>
    <row r="17" spans="1:6" ht="17.399999999999999" x14ac:dyDescent="0.35">
      <c r="A17" s="12" t="s">
        <v>50</v>
      </c>
      <c r="B17" s="4" t="e">
        <f>#REF!</f>
        <v>#REF!</v>
      </c>
      <c r="C17" s="4" t="e">
        <f>#REF!</f>
        <v>#REF!</v>
      </c>
      <c r="D17" s="19" t="e">
        <f>($B17-C17)/C17</f>
        <v>#REF!</v>
      </c>
      <c r="E17" s="4" t="e">
        <f>#REF!</f>
        <v>#REF!</v>
      </c>
      <c r="F17" s="19" t="e">
        <f>($B17-E17)/E17</f>
        <v>#REF!</v>
      </c>
    </row>
    <row r="18" spans="1:6" ht="17.399999999999999" x14ac:dyDescent="0.35">
      <c r="A18" s="12" t="s">
        <v>51</v>
      </c>
      <c r="B18" s="19" t="e">
        <f>#REF!</f>
        <v>#REF!</v>
      </c>
      <c r="C18" s="19" t="e">
        <f>#REF!</f>
        <v>#REF!</v>
      </c>
      <c r="D18" s="1"/>
      <c r="E18" s="19" t="e">
        <f>#REF!</f>
        <v>#REF!</v>
      </c>
      <c r="F18" s="1"/>
    </row>
    <row r="19" spans="1:6" x14ac:dyDescent="0.35">
      <c r="B19" s="1"/>
      <c r="C19" s="1"/>
      <c r="D19" s="1"/>
      <c r="E19" s="1"/>
      <c r="F19" s="1"/>
    </row>
    <row r="20" spans="1:6" x14ac:dyDescent="0.35">
      <c r="A20" s="8" t="s">
        <v>53</v>
      </c>
      <c r="B20" s="1"/>
      <c r="C20" s="1"/>
      <c r="D20" s="1"/>
      <c r="E20" s="1"/>
      <c r="F20" s="1"/>
    </row>
    <row r="21" spans="1:6" x14ac:dyDescent="0.35">
      <c r="A21" s="12" t="s">
        <v>14</v>
      </c>
      <c r="B21" s="4" t="e">
        <f>#REF!</f>
        <v>#REF!</v>
      </c>
      <c r="C21" s="4" t="e">
        <f>#REF!</f>
        <v>#REF!</v>
      </c>
      <c r="D21" s="19" t="e">
        <f>($B21-C21)/C21</f>
        <v>#REF!</v>
      </c>
      <c r="E21" s="4" t="e">
        <f>#REF!</f>
        <v>#REF!</v>
      </c>
      <c r="F21" s="19" t="e">
        <f>($B21-E21)/E21</f>
        <v>#REF!</v>
      </c>
    </row>
    <row r="22" spans="1:6" ht="17.399999999999999" x14ac:dyDescent="0.35">
      <c r="A22" s="12" t="s">
        <v>50</v>
      </c>
      <c r="B22" s="4" t="e">
        <f>#REF!</f>
        <v>#REF!</v>
      </c>
      <c r="C22" s="4" t="e">
        <f>#REF!</f>
        <v>#REF!</v>
      </c>
      <c r="D22" s="19" t="e">
        <f>($B22-C22)/C22</f>
        <v>#REF!</v>
      </c>
      <c r="E22" s="4" t="e">
        <f>#REF!</f>
        <v>#REF!</v>
      </c>
      <c r="F22" s="19" t="e">
        <f>($B22-E22)/E22</f>
        <v>#REF!</v>
      </c>
    </row>
    <row r="23" spans="1:6" ht="17.399999999999999" x14ac:dyDescent="0.35">
      <c r="A23" s="12" t="s">
        <v>51</v>
      </c>
      <c r="B23" s="19" t="e">
        <f>#REF!</f>
        <v>#REF!</v>
      </c>
      <c r="C23" s="19" t="e">
        <f>#REF!</f>
        <v>#REF!</v>
      </c>
      <c r="D23" s="1"/>
      <c r="E23" s="19" t="e">
        <f>#REF!</f>
        <v>#REF!</v>
      </c>
      <c r="F23" s="1"/>
    </row>
    <row r="24" spans="1:6" ht="15.75" x14ac:dyDescent="0.3">
      <c r="B24" s="1"/>
      <c r="C24" s="1"/>
      <c r="D24" s="1"/>
      <c r="E24" s="1"/>
      <c r="F24" s="1"/>
    </row>
    <row r="25" spans="1:6" ht="15.75" x14ac:dyDescent="0.3">
      <c r="A25" s="8" t="s">
        <v>54</v>
      </c>
      <c r="B25" s="1"/>
      <c r="C25" s="1"/>
      <c r="D25" s="1"/>
      <c r="E25" s="1"/>
      <c r="F25" s="1"/>
    </row>
    <row r="26" spans="1:6" ht="15.75" x14ac:dyDescent="0.3">
      <c r="A26" s="12" t="s">
        <v>14</v>
      </c>
      <c r="B26" s="4" t="e">
        <f>#REF!</f>
        <v>#REF!</v>
      </c>
      <c r="C26" s="4" t="e">
        <f>#REF!</f>
        <v>#REF!</v>
      </c>
      <c r="D26" s="19" t="e">
        <f>($B26-C26)/C26</f>
        <v>#REF!</v>
      </c>
      <c r="E26" s="4" t="e">
        <f>#REF!</f>
        <v>#REF!</v>
      </c>
      <c r="F26" s="19" t="e">
        <f>($B26-E26)/E26</f>
        <v>#REF!</v>
      </c>
    </row>
    <row r="27" spans="1:6" ht="17.399999999999999" x14ac:dyDescent="0.35">
      <c r="A27" s="12" t="s">
        <v>50</v>
      </c>
      <c r="B27" s="4" t="e">
        <f>#REF!</f>
        <v>#REF!</v>
      </c>
      <c r="C27" s="4" t="e">
        <f>#REF!</f>
        <v>#REF!</v>
      </c>
      <c r="D27" s="19" t="e">
        <f>($B27-C27)/C27</f>
        <v>#REF!</v>
      </c>
      <c r="E27" s="4" t="e">
        <f>#REF!</f>
        <v>#REF!</v>
      </c>
      <c r="F27" s="19" t="e">
        <f>($B27-E27)/E27</f>
        <v>#REF!</v>
      </c>
    </row>
    <row r="28" spans="1:6" ht="17.399999999999999" x14ac:dyDescent="0.35">
      <c r="A28" s="12" t="s">
        <v>51</v>
      </c>
      <c r="B28" s="19" t="e">
        <f>#REF!</f>
        <v>#REF!</v>
      </c>
      <c r="C28" s="19" t="e">
        <f>#REF!</f>
        <v>#REF!</v>
      </c>
      <c r="D28" s="1"/>
      <c r="E28" s="19" t="e">
        <f>#REF!</f>
        <v>#REF!</v>
      </c>
      <c r="F28" s="1"/>
    </row>
    <row r="29" spans="1:6" x14ac:dyDescent="0.35">
      <c r="B29" s="1"/>
      <c r="C29" s="1"/>
      <c r="D29" s="1"/>
      <c r="E29" s="1"/>
      <c r="F29" s="1"/>
    </row>
    <row r="30" spans="1:6" x14ac:dyDescent="0.35">
      <c r="A30" s="8" t="s">
        <v>31</v>
      </c>
      <c r="B30" s="1"/>
      <c r="C30" s="1"/>
      <c r="D30" s="1"/>
      <c r="E30" s="1"/>
      <c r="F30" s="1"/>
    </row>
    <row r="31" spans="1:6" x14ac:dyDescent="0.35">
      <c r="A31" s="12" t="s">
        <v>14</v>
      </c>
      <c r="B31" s="4" t="e">
        <f>#REF!</f>
        <v>#REF!</v>
      </c>
      <c r="C31" s="4" t="e">
        <f>#REF!</f>
        <v>#REF!</v>
      </c>
      <c r="D31" s="19" t="e">
        <f>($B31-C31)/C31</f>
        <v>#REF!</v>
      </c>
      <c r="E31" s="4" t="e">
        <f>#REF!</f>
        <v>#REF!</v>
      </c>
      <c r="F31" s="19" t="e">
        <f>($B31-E31)/E31</f>
        <v>#REF!</v>
      </c>
    </row>
    <row r="32" spans="1:6" ht="17.399999999999999" x14ac:dyDescent="0.35">
      <c r="A32" s="12" t="s">
        <v>50</v>
      </c>
      <c r="B32" s="4" t="e">
        <f>#REF!</f>
        <v>#REF!</v>
      </c>
      <c r="C32" s="4" t="e">
        <f>#REF!</f>
        <v>#REF!</v>
      </c>
      <c r="D32" s="19" t="e">
        <f>($B32-C32)/C32</f>
        <v>#REF!</v>
      </c>
      <c r="E32" s="4" t="e">
        <f>#REF!</f>
        <v>#REF!</v>
      </c>
      <c r="F32" s="19" t="e">
        <f>($B32-E32)/E32</f>
        <v>#REF!</v>
      </c>
    </row>
    <row r="33" spans="1:6" ht="17.399999999999999" x14ac:dyDescent="0.35">
      <c r="A33" s="12" t="s">
        <v>51</v>
      </c>
      <c r="B33" s="19" t="e">
        <f>#REF!</f>
        <v>#REF!</v>
      </c>
      <c r="C33" s="19" t="e">
        <f>#REF!</f>
        <v>#REF!</v>
      </c>
      <c r="D33" s="1"/>
      <c r="E33" s="19" t="e">
        <f>#REF!</f>
        <v>#REF!</v>
      </c>
      <c r="F33" s="1"/>
    </row>
    <row r="34" spans="1:6" x14ac:dyDescent="0.35">
      <c r="B34" s="1"/>
      <c r="C34" s="1"/>
      <c r="D34" s="1"/>
      <c r="E34" s="1"/>
      <c r="F34" s="1"/>
    </row>
    <row r="35" spans="1:6" x14ac:dyDescent="0.35">
      <c r="B35" s="1"/>
      <c r="C35" s="1"/>
      <c r="D35" s="1"/>
      <c r="E35" s="1"/>
      <c r="F35" s="1"/>
    </row>
  </sheetData>
  <customSheetViews>
    <customSheetView guid="{F07C7E31-D41B-4275-B958-CFF793B175F0}" showGridLines="0" state="hidden">
      <selection activeCell="T32" sqref="T32"/>
      <pageMargins left="0.7" right="0.7" top="0.75" bottom="0.75" header="0.3" footer="0.3"/>
      <pageSetup orientation="portrait" horizontalDpi="1200" verticalDpi="1200" r:id="rId1"/>
    </customSheetView>
    <customSheetView guid="{E06EC13E-6AFB-4099-9B46-C1AE6E9E5D65}" showGridLines="0" state="hidden">
      <selection activeCell="T32" sqref="T32"/>
      <pageMargins left="0.7" right="0.7" top="0.75" bottom="0.75" header="0.3" footer="0.3"/>
      <pageSetup orientation="portrait" horizontalDpi="1200" verticalDpi="1200" r:id="rId2"/>
    </customSheetView>
  </customSheetViews>
  <pageMargins left="0.7" right="0.7" top="0.75" bottom="0.75" header="0.3" footer="0.3"/>
  <pageSetup orientation="portrait" horizontalDpi="1200" verticalDpi="1200"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P32"/>
  <sheetViews>
    <sheetView showGridLines="0" workbookViewId="0">
      <selection activeCell="T32" sqref="T32"/>
    </sheetView>
  </sheetViews>
  <sheetFormatPr defaultRowHeight="15" outlineLevelCol="1" x14ac:dyDescent="0.35"/>
  <cols>
    <col min="1" max="1" width="32.81640625" customWidth="1"/>
    <col min="2" max="3" width="14.81640625" customWidth="1"/>
    <col min="4" max="4" width="15.36328125" customWidth="1"/>
    <col min="5" max="6" width="14.81640625" customWidth="1"/>
    <col min="7" max="7" width="23.90625" customWidth="1"/>
    <col min="9" max="9" width="32.81640625" hidden="1" customWidth="1" outlineLevel="1"/>
    <col min="10" max="11" width="14.81640625" hidden="1" customWidth="1" outlineLevel="1"/>
    <col min="12" max="12" width="15.36328125" hidden="1" customWidth="1" outlineLevel="1"/>
    <col min="13" max="14" width="14.81640625" hidden="1" customWidth="1" outlineLevel="1"/>
    <col min="15" max="15" width="23.90625" hidden="1" customWidth="1" outlineLevel="1"/>
    <col min="16" max="16" width="8.90625" collapsed="1"/>
  </cols>
  <sheetData>
    <row r="1" spans="1:15" x14ac:dyDescent="0.35">
      <c r="A1" s="5" t="s">
        <v>55</v>
      </c>
      <c r="B1" s="13"/>
      <c r="C1" s="13"/>
      <c r="D1" s="13"/>
      <c r="E1" s="13"/>
      <c r="F1" s="13"/>
      <c r="G1" s="13"/>
      <c r="I1" s="5" t="s">
        <v>56</v>
      </c>
      <c r="J1" s="13"/>
      <c r="K1" s="13"/>
      <c r="L1" s="13"/>
      <c r="M1" s="13"/>
      <c r="N1" s="13"/>
      <c r="O1" s="13"/>
    </row>
    <row r="2" spans="1:15" ht="34.950000000000003" x14ac:dyDescent="0.35">
      <c r="B2" s="14" t="s">
        <v>14</v>
      </c>
      <c r="C2" s="14" t="s">
        <v>48</v>
      </c>
      <c r="D2" s="14" t="s">
        <v>49</v>
      </c>
      <c r="E2" s="14" t="s">
        <v>57</v>
      </c>
      <c r="F2" s="14" t="s">
        <v>58</v>
      </c>
      <c r="G2" s="14" t="s">
        <v>59</v>
      </c>
      <c r="J2" s="14" t="s">
        <v>14</v>
      </c>
      <c r="K2" s="14" t="s">
        <v>48</v>
      </c>
      <c r="L2" s="14" t="s">
        <v>49</v>
      </c>
      <c r="M2" s="14" t="s">
        <v>57</v>
      </c>
      <c r="N2" s="14" t="s">
        <v>58</v>
      </c>
      <c r="O2" s="14" t="s">
        <v>59</v>
      </c>
    </row>
    <row r="3" spans="1:15" x14ac:dyDescent="0.35">
      <c r="A3" s="15" t="s">
        <v>19</v>
      </c>
      <c r="B3" s="4" t="e">
        <f>#REF!</f>
        <v>#REF!</v>
      </c>
      <c r="C3" s="4" t="e">
        <f>#REF!</f>
        <v>#REF!</v>
      </c>
      <c r="D3" s="19" t="e">
        <f t="shared" ref="D3:D8" si="0">C3/B3</f>
        <v>#REF!</v>
      </c>
      <c r="E3" s="27" t="e">
        <f>#REF!</f>
        <v>#REF!</v>
      </c>
      <c r="F3" s="4" t="e">
        <f>#REF!</f>
        <v>#REF!</v>
      </c>
      <c r="G3" s="3" t="e">
        <f>#REF!</f>
        <v>#REF!</v>
      </c>
      <c r="I3" s="15" t="s">
        <v>19</v>
      </c>
    </row>
    <row r="4" spans="1:15" x14ac:dyDescent="0.35">
      <c r="A4" t="s">
        <v>52</v>
      </c>
      <c r="B4" s="4" t="e">
        <f>#REF!</f>
        <v>#REF!</v>
      </c>
      <c r="C4" s="4" t="e">
        <f>#REF!</f>
        <v>#REF!</v>
      </c>
      <c r="D4" s="19" t="e">
        <f t="shared" si="0"/>
        <v>#REF!</v>
      </c>
      <c r="E4" s="27" t="e">
        <f>#REF!</f>
        <v>#REF!</v>
      </c>
      <c r="F4" s="4" t="e">
        <f>#REF!</f>
        <v>#REF!</v>
      </c>
      <c r="G4" s="3" t="e">
        <f>#REF!</f>
        <v>#REF!</v>
      </c>
      <c r="I4" t="s">
        <v>52</v>
      </c>
    </row>
    <row r="5" spans="1:15" x14ac:dyDescent="0.35">
      <c r="A5" t="s">
        <v>53</v>
      </c>
      <c r="B5" s="4" t="e">
        <f>#REF!</f>
        <v>#REF!</v>
      </c>
      <c r="C5" s="4" t="e">
        <f>#REF!</f>
        <v>#REF!</v>
      </c>
      <c r="D5" s="19" t="e">
        <f t="shared" si="0"/>
        <v>#REF!</v>
      </c>
      <c r="E5" s="27" t="e">
        <f>#REF!</f>
        <v>#REF!</v>
      </c>
      <c r="F5" s="4" t="e">
        <f>#REF!</f>
        <v>#REF!</v>
      </c>
      <c r="G5" s="3" t="e">
        <f>#REF!</f>
        <v>#REF!</v>
      </c>
      <c r="I5" t="s">
        <v>53</v>
      </c>
    </row>
    <row r="6" spans="1:15" x14ac:dyDescent="0.35">
      <c r="A6" t="s">
        <v>54</v>
      </c>
      <c r="B6" s="4" t="e">
        <f>#REF!</f>
        <v>#REF!</v>
      </c>
      <c r="C6" s="4" t="e">
        <f>#REF!</f>
        <v>#REF!</v>
      </c>
      <c r="D6" s="19" t="e">
        <f t="shared" si="0"/>
        <v>#REF!</v>
      </c>
      <c r="E6" s="1"/>
      <c r="F6" s="21" t="s">
        <v>60</v>
      </c>
      <c r="G6" s="3" t="e">
        <f>#REF!</f>
        <v>#REF!</v>
      </c>
      <c r="I6" t="s">
        <v>54</v>
      </c>
    </row>
    <row r="7" spans="1:15" x14ac:dyDescent="0.35">
      <c r="A7" t="s">
        <v>31</v>
      </c>
      <c r="B7" s="4" t="e">
        <f>#REF!</f>
        <v>#REF!</v>
      </c>
      <c r="C7" s="4" t="e">
        <f>#REF!</f>
        <v>#REF!</v>
      </c>
      <c r="D7" s="19" t="e">
        <f t="shared" si="0"/>
        <v>#REF!</v>
      </c>
      <c r="E7" s="1"/>
      <c r="F7" s="21" t="s">
        <v>60</v>
      </c>
      <c r="G7" s="3" t="e">
        <f>#REF!</f>
        <v>#REF!</v>
      </c>
      <c r="I7" t="s">
        <v>31</v>
      </c>
    </row>
    <row r="8" spans="1:15" s="8" customFormat="1" x14ac:dyDescent="0.35">
      <c r="A8" s="8" t="s">
        <v>16</v>
      </c>
      <c r="B8" s="22" t="e">
        <f>#REF!</f>
        <v>#REF!</v>
      </c>
      <c r="C8" s="22" t="e">
        <f>#REF!</f>
        <v>#REF!</v>
      </c>
      <c r="D8" s="23" t="e">
        <f t="shared" si="0"/>
        <v>#REF!</v>
      </c>
      <c r="E8" s="24"/>
      <c r="F8" s="24"/>
      <c r="G8" s="25" t="e">
        <f>#REF!</f>
        <v>#REF!</v>
      </c>
      <c r="I8" s="8" t="s">
        <v>16</v>
      </c>
      <c r="J8" s="16"/>
      <c r="K8" s="16"/>
      <c r="O8" s="16"/>
    </row>
    <row r="9" spans="1:15" x14ac:dyDescent="0.35">
      <c r="A9" t="s">
        <v>61</v>
      </c>
      <c r="B9" s="4"/>
      <c r="C9" s="4" t="e">
        <f>#REF!</f>
        <v>#REF!</v>
      </c>
      <c r="D9" s="1"/>
      <c r="E9" s="1"/>
      <c r="F9" s="1"/>
      <c r="G9" s="1"/>
      <c r="I9" t="s">
        <v>61</v>
      </c>
    </row>
    <row r="10" spans="1:15" s="8" customFormat="1" ht="17.399999999999999" x14ac:dyDescent="0.35">
      <c r="A10" s="8" t="s">
        <v>48</v>
      </c>
      <c r="B10" s="26"/>
      <c r="C10" s="22" t="e">
        <f>#REF!</f>
        <v>#REF!</v>
      </c>
      <c r="D10" s="23" t="e">
        <f>C10/B8</f>
        <v>#REF!</v>
      </c>
      <c r="E10" s="24"/>
      <c r="F10" s="24"/>
      <c r="G10" s="24"/>
      <c r="I10" s="8" t="s">
        <v>48</v>
      </c>
      <c r="K10" s="16"/>
    </row>
    <row r="12" spans="1:15" x14ac:dyDescent="0.35">
      <c r="A12" s="5" t="s">
        <v>62</v>
      </c>
      <c r="B12" s="13"/>
      <c r="C12" s="13"/>
      <c r="D12" s="13"/>
      <c r="E12" s="13"/>
      <c r="F12" s="13"/>
      <c r="G12" s="13"/>
    </row>
    <row r="13" spans="1:15" ht="34.950000000000003" x14ac:dyDescent="0.35">
      <c r="B13" s="14" t="s">
        <v>14</v>
      </c>
      <c r="C13" s="14" t="s">
        <v>48</v>
      </c>
      <c r="D13" s="14" t="s">
        <v>49</v>
      </c>
      <c r="E13" s="14" t="s">
        <v>57</v>
      </c>
      <c r="F13" s="14" t="s">
        <v>58</v>
      </c>
      <c r="G13" s="14" t="s">
        <v>59</v>
      </c>
    </row>
    <row r="14" spans="1:15" x14ac:dyDescent="0.35">
      <c r="A14" s="15" t="s">
        <v>19</v>
      </c>
      <c r="B14" s="4" t="e">
        <f>#REF!</f>
        <v>#REF!</v>
      </c>
      <c r="C14" s="4" t="e">
        <f>#REF!</f>
        <v>#REF!</v>
      </c>
      <c r="D14" s="19" t="e">
        <f t="shared" ref="D14:D19" si="1">C14/B14</f>
        <v>#REF!</v>
      </c>
      <c r="E14" s="27" t="e">
        <f>#REF!</f>
        <v>#REF!</v>
      </c>
      <c r="F14" s="4" t="e">
        <f>#REF!</f>
        <v>#REF!</v>
      </c>
      <c r="G14" s="3" t="e">
        <f>#REF!</f>
        <v>#REF!</v>
      </c>
    </row>
    <row r="15" spans="1:15" x14ac:dyDescent="0.35">
      <c r="A15" t="s">
        <v>52</v>
      </c>
      <c r="B15" s="4" t="e">
        <f>#REF!</f>
        <v>#REF!</v>
      </c>
      <c r="C15" s="4" t="e">
        <f>#REF!</f>
        <v>#REF!</v>
      </c>
      <c r="D15" s="19" t="e">
        <f t="shared" si="1"/>
        <v>#REF!</v>
      </c>
      <c r="E15" s="27" t="e">
        <f>#REF!</f>
        <v>#REF!</v>
      </c>
      <c r="F15" s="4" t="e">
        <f>#REF!</f>
        <v>#REF!</v>
      </c>
      <c r="G15" s="3" t="e">
        <f>#REF!</f>
        <v>#REF!</v>
      </c>
    </row>
    <row r="16" spans="1:15" x14ac:dyDescent="0.35">
      <c r="A16" t="s">
        <v>53</v>
      </c>
      <c r="B16" s="4" t="e">
        <f>#REF!</f>
        <v>#REF!</v>
      </c>
      <c r="C16" s="4" t="e">
        <f>#REF!</f>
        <v>#REF!</v>
      </c>
      <c r="D16" s="19" t="e">
        <f t="shared" si="1"/>
        <v>#REF!</v>
      </c>
      <c r="E16" s="27" t="e">
        <f>#REF!</f>
        <v>#REF!</v>
      </c>
      <c r="F16" s="4" t="e">
        <f>#REF!</f>
        <v>#REF!</v>
      </c>
      <c r="G16" s="3" t="e">
        <f>#REF!</f>
        <v>#REF!</v>
      </c>
    </row>
    <row r="17" spans="1:15" x14ac:dyDescent="0.35">
      <c r="A17" t="s">
        <v>54</v>
      </c>
      <c r="B17" s="4" t="e">
        <f>#REF!</f>
        <v>#REF!</v>
      </c>
      <c r="C17" s="4" t="e">
        <f>#REF!</f>
        <v>#REF!</v>
      </c>
      <c r="D17" s="19" t="e">
        <f t="shared" si="1"/>
        <v>#REF!</v>
      </c>
      <c r="E17" s="1"/>
      <c r="F17" s="21" t="s">
        <v>60</v>
      </c>
      <c r="G17" s="3" t="e">
        <f>#REF!</f>
        <v>#REF!</v>
      </c>
    </row>
    <row r="18" spans="1:15" x14ac:dyDescent="0.35">
      <c r="A18" t="s">
        <v>31</v>
      </c>
      <c r="B18" s="4" t="e">
        <f>#REF!</f>
        <v>#REF!</v>
      </c>
      <c r="C18" s="4" t="e">
        <f>#REF!</f>
        <v>#REF!</v>
      </c>
      <c r="D18" s="19" t="e">
        <f t="shared" si="1"/>
        <v>#REF!</v>
      </c>
      <c r="E18" s="1"/>
      <c r="F18" s="21" t="s">
        <v>60</v>
      </c>
      <c r="G18" s="3" t="e">
        <f>#REF!</f>
        <v>#REF!</v>
      </c>
    </row>
    <row r="19" spans="1:15" x14ac:dyDescent="0.35">
      <c r="A19" s="8" t="s">
        <v>16</v>
      </c>
      <c r="B19" s="22" t="e">
        <f>#REF!</f>
        <v>#REF!</v>
      </c>
      <c r="C19" s="22" t="e">
        <f>#REF!</f>
        <v>#REF!</v>
      </c>
      <c r="D19" s="23" t="e">
        <f t="shared" si="1"/>
        <v>#REF!</v>
      </c>
      <c r="E19" s="24"/>
      <c r="F19" s="24"/>
      <c r="G19" s="25" t="e">
        <f>#REF!</f>
        <v>#REF!</v>
      </c>
    </row>
    <row r="20" spans="1:15" x14ac:dyDescent="0.35">
      <c r="A20" t="s">
        <v>61</v>
      </c>
      <c r="B20" s="4"/>
      <c r="C20" s="4" t="e">
        <f>#REF!</f>
        <v>#REF!</v>
      </c>
      <c r="D20" s="1"/>
      <c r="E20" s="1"/>
      <c r="F20" s="1"/>
      <c r="G20" s="1"/>
    </row>
    <row r="21" spans="1:15" ht="18" x14ac:dyDescent="0.3">
      <c r="A21" s="8" t="s">
        <v>48</v>
      </c>
      <c r="B21" s="26"/>
      <c r="C21" s="22" t="e">
        <f>#REF!</f>
        <v>#REF!</v>
      </c>
      <c r="D21" s="23" t="e">
        <f>C21/B19</f>
        <v>#REF!</v>
      </c>
      <c r="E21" s="24"/>
      <c r="F21" s="24"/>
      <c r="G21" s="24"/>
    </row>
    <row r="23" spans="1:15" ht="15.75" x14ac:dyDescent="0.3">
      <c r="A23" s="5" t="s">
        <v>30</v>
      </c>
      <c r="B23" s="13"/>
      <c r="C23" s="13"/>
      <c r="D23" s="13"/>
      <c r="E23" s="13"/>
      <c r="F23" s="13"/>
      <c r="G23" s="13"/>
      <c r="I23" s="5" t="s">
        <v>63</v>
      </c>
      <c r="J23" s="13"/>
      <c r="K23" s="13"/>
      <c r="L23" s="13"/>
      <c r="M23" s="13"/>
      <c r="N23" s="13"/>
      <c r="O23" s="13"/>
    </row>
    <row r="24" spans="1:15" ht="34.799999999999997" x14ac:dyDescent="0.35">
      <c r="B24" s="14" t="s">
        <v>14</v>
      </c>
      <c r="C24" s="14" t="s">
        <v>48</v>
      </c>
      <c r="D24" s="14" t="s">
        <v>49</v>
      </c>
      <c r="E24" s="14" t="s">
        <v>57</v>
      </c>
      <c r="F24" s="14" t="s">
        <v>58</v>
      </c>
      <c r="G24" s="14" t="s">
        <v>59</v>
      </c>
      <c r="J24" s="14" t="s">
        <v>14</v>
      </c>
      <c r="K24" s="14" t="s">
        <v>48</v>
      </c>
      <c r="L24" s="14" t="s">
        <v>49</v>
      </c>
      <c r="M24" s="14" t="s">
        <v>57</v>
      </c>
      <c r="N24" s="14" t="s">
        <v>58</v>
      </c>
      <c r="O24" s="14" t="s">
        <v>59</v>
      </c>
    </row>
    <row r="25" spans="1:15" x14ac:dyDescent="0.35">
      <c r="A25" s="15" t="s">
        <v>19</v>
      </c>
      <c r="B25" s="4" t="e">
        <f>#REF!</f>
        <v>#REF!</v>
      </c>
      <c r="C25" s="4" t="e">
        <f>#REF!</f>
        <v>#REF!</v>
      </c>
      <c r="D25" s="19" t="e">
        <f t="shared" ref="D25:D30" si="2">C25/B25</f>
        <v>#REF!</v>
      </c>
      <c r="E25" s="27" t="e">
        <f>#REF!</f>
        <v>#REF!</v>
      </c>
      <c r="F25" s="4" t="e">
        <f>#REF!</f>
        <v>#REF!</v>
      </c>
      <c r="G25" s="3" t="e">
        <f>#REF!</f>
        <v>#REF!</v>
      </c>
      <c r="I25" s="15" t="s">
        <v>19</v>
      </c>
    </row>
    <row r="26" spans="1:15" x14ac:dyDescent="0.35">
      <c r="A26" t="s">
        <v>52</v>
      </c>
      <c r="B26" s="4" t="e">
        <f>#REF!</f>
        <v>#REF!</v>
      </c>
      <c r="C26" s="4" t="e">
        <f>#REF!</f>
        <v>#REF!</v>
      </c>
      <c r="D26" s="19" t="e">
        <f t="shared" si="2"/>
        <v>#REF!</v>
      </c>
      <c r="E26" s="27" t="e">
        <f>#REF!</f>
        <v>#REF!</v>
      </c>
      <c r="F26" s="4" t="e">
        <f>#REF!</f>
        <v>#REF!</v>
      </c>
      <c r="G26" s="3" t="e">
        <f>#REF!</f>
        <v>#REF!</v>
      </c>
      <c r="I26" t="s">
        <v>52</v>
      </c>
    </row>
    <row r="27" spans="1:15" x14ac:dyDescent="0.35">
      <c r="A27" t="s">
        <v>53</v>
      </c>
      <c r="B27" s="4" t="e">
        <f>#REF!</f>
        <v>#REF!</v>
      </c>
      <c r="C27" s="4" t="e">
        <f>#REF!</f>
        <v>#REF!</v>
      </c>
      <c r="D27" s="19" t="e">
        <f t="shared" si="2"/>
        <v>#REF!</v>
      </c>
      <c r="E27" s="27" t="e">
        <f>#REF!</f>
        <v>#REF!</v>
      </c>
      <c r="F27" s="4" t="e">
        <f>#REF!</f>
        <v>#REF!</v>
      </c>
      <c r="G27" s="3" t="e">
        <f>#REF!</f>
        <v>#REF!</v>
      </c>
      <c r="I27" t="s">
        <v>53</v>
      </c>
    </row>
    <row r="28" spans="1:15" x14ac:dyDescent="0.35">
      <c r="A28" t="s">
        <v>54</v>
      </c>
      <c r="B28" s="4" t="e">
        <f>#REF!</f>
        <v>#REF!</v>
      </c>
      <c r="C28" s="4" t="e">
        <f>#REF!</f>
        <v>#REF!</v>
      </c>
      <c r="D28" s="19" t="e">
        <f t="shared" si="2"/>
        <v>#REF!</v>
      </c>
      <c r="E28" s="1"/>
      <c r="F28" s="21" t="s">
        <v>60</v>
      </c>
      <c r="G28" s="3" t="e">
        <f>#REF!</f>
        <v>#REF!</v>
      </c>
      <c r="I28" t="s">
        <v>54</v>
      </c>
    </row>
    <row r="29" spans="1:15" x14ac:dyDescent="0.35">
      <c r="A29" t="s">
        <v>31</v>
      </c>
      <c r="B29" s="4" t="e">
        <f>#REF!</f>
        <v>#REF!</v>
      </c>
      <c r="C29" s="4" t="e">
        <f>#REF!</f>
        <v>#REF!</v>
      </c>
      <c r="D29" s="19" t="e">
        <f t="shared" si="2"/>
        <v>#REF!</v>
      </c>
      <c r="E29" s="1"/>
      <c r="F29" s="21" t="s">
        <v>60</v>
      </c>
      <c r="G29" s="3" t="e">
        <f>#REF!</f>
        <v>#REF!</v>
      </c>
      <c r="I29" t="s">
        <v>31</v>
      </c>
    </row>
    <row r="30" spans="1:15" x14ac:dyDescent="0.35">
      <c r="A30" s="8" t="s">
        <v>16</v>
      </c>
      <c r="B30" s="22" t="e">
        <f>#REF!</f>
        <v>#REF!</v>
      </c>
      <c r="C30" s="22" t="e">
        <f>#REF!</f>
        <v>#REF!</v>
      </c>
      <c r="D30" s="23" t="e">
        <f t="shared" si="2"/>
        <v>#REF!</v>
      </c>
      <c r="E30" s="24"/>
      <c r="F30" s="24"/>
      <c r="G30" s="25" t="e">
        <f>#REF!</f>
        <v>#REF!</v>
      </c>
      <c r="I30" s="8" t="s">
        <v>16</v>
      </c>
      <c r="J30" s="16"/>
      <c r="K30" s="16"/>
      <c r="L30" s="8"/>
      <c r="M30" s="8"/>
      <c r="N30" s="8"/>
      <c r="O30" s="16"/>
    </row>
    <row r="31" spans="1:15" x14ac:dyDescent="0.35">
      <c r="A31" t="s">
        <v>61</v>
      </c>
      <c r="B31" s="4"/>
      <c r="C31" s="4" t="e">
        <f>#REF!</f>
        <v>#REF!</v>
      </c>
      <c r="D31" s="1"/>
      <c r="E31" s="1"/>
      <c r="F31" s="1"/>
      <c r="G31" s="1"/>
      <c r="I31" t="s">
        <v>61</v>
      </c>
    </row>
    <row r="32" spans="1:15" ht="17.399999999999999" x14ac:dyDescent="0.35">
      <c r="A32" s="8" t="s">
        <v>48</v>
      </c>
      <c r="B32" s="26"/>
      <c r="C32" s="22" t="e">
        <f>#REF!</f>
        <v>#REF!</v>
      </c>
      <c r="D32" s="23" t="e">
        <f>C32/B30</f>
        <v>#REF!</v>
      </c>
      <c r="E32" s="24"/>
      <c r="F32" s="24"/>
      <c r="G32" s="24"/>
      <c r="I32" s="8" t="s">
        <v>48</v>
      </c>
      <c r="J32" s="8"/>
      <c r="K32" s="16"/>
      <c r="L32" s="8"/>
      <c r="M32" s="8"/>
      <c r="N32" s="8"/>
      <c r="O32" s="8"/>
    </row>
  </sheetData>
  <customSheetViews>
    <customSheetView guid="{F07C7E31-D41B-4275-B958-CFF793B175F0}" showGridLines="0" hiddenColumns="1" state="hidden">
      <selection activeCell="T32" sqref="T32"/>
      <pageMargins left="0.7" right="0.7" top="0.75" bottom="0.75" header="0.3" footer="0.3"/>
      <pageSetup orientation="portrait" horizontalDpi="1200" verticalDpi="1200" r:id="rId1"/>
    </customSheetView>
    <customSheetView guid="{E06EC13E-6AFB-4099-9B46-C1AE6E9E5D65}" showGridLines="0" hiddenColumns="1" state="hidden">
      <selection activeCell="T32" sqref="T32"/>
      <pageMargins left="0.7" right="0.7" top="0.75" bottom="0.75" header="0.3" footer="0.3"/>
      <pageSetup orientation="portrait" horizontalDpi="1200" verticalDpi="1200" r:id="rId2"/>
    </customSheetView>
  </customSheetView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0000"/>
  </sheetPr>
  <dimension ref="A1"/>
  <sheetViews>
    <sheetView workbookViewId="0">
      <selection activeCell="T32" sqref="T32"/>
    </sheetView>
  </sheetViews>
  <sheetFormatPr defaultRowHeight="15" x14ac:dyDescent="0.35"/>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00"/>
  </sheetPr>
  <dimension ref="A1:J18"/>
  <sheetViews>
    <sheetView workbookViewId="0">
      <selection activeCell="T32" sqref="T32"/>
    </sheetView>
  </sheetViews>
  <sheetFormatPr defaultRowHeight="15" x14ac:dyDescent="0.35"/>
  <cols>
    <col min="1" max="1" width="29.453125" customWidth="1"/>
    <col min="2" max="5" width="9" bestFit="1" customWidth="1"/>
    <col min="6" max="6" width="9.453125" bestFit="1" customWidth="1"/>
    <col min="7" max="7" width="9.81640625" bestFit="1" customWidth="1"/>
    <col min="8" max="9" width="9" bestFit="1" customWidth="1"/>
  </cols>
  <sheetData>
    <row r="1" spans="1:10" ht="15.6" thickBot="1" x14ac:dyDescent="0.4">
      <c r="A1" s="54"/>
      <c r="B1" s="55" t="s">
        <v>136</v>
      </c>
      <c r="C1" s="55" t="s">
        <v>36</v>
      </c>
      <c r="D1" s="55">
        <v>2015</v>
      </c>
      <c r="E1" s="55">
        <v>2014</v>
      </c>
      <c r="F1" s="55">
        <v>2013</v>
      </c>
      <c r="G1" s="55">
        <v>2012</v>
      </c>
      <c r="H1" s="55">
        <v>2011</v>
      </c>
      <c r="I1" s="55">
        <v>2010</v>
      </c>
      <c r="J1" s="55">
        <v>2009</v>
      </c>
    </row>
    <row r="2" spans="1:10" ht="23.4" thickBot="1" x14ac:dyDescent="0.4">
      <c r="A2" s="56"/>
      <c r="B2" s="57"/>
      <c r="C2" s="57"/>
      <c r="D2" s="57"/>
      <c r="E2" s="57"/>
      <c r="F2" s="58"/>
      <c r="G2" s="58"/>
      <c r="H2" s="58"/>
      <c r="I2" s="58"/>
      <c r="J2" s="57"/>
    </row>
    <row r="3" spans="1:10" ht="16.2" thickTop="1" thickBot="1" x14ac:dyDescent="0.4">
      <c r="A3" s="59" t="s">
        <v>32</v>
      </c>
      <c r="B3" s="60" t="e">
        <f>#REF!</f>
        <v>#REF!</v>
      </c>
      <c r="C3" s="60" t="e">
        <f>#REF!</f>
        <v>#REF!</v>
      </c>
      <c r="D3" s="60" t="e">
        <f>#REF!</f>
        <v>#REF!</v>
      </c>
      <c r="E3" s="60" t="e">
        <f>#REF!</f>
        <v>#REF!</v>
      </c>
      <c r="F3" s="72" t="e">
        <f>#REF!</f>
        <v>#REF!</v>
      </c>
      <c r="G3" s="72" t="e">
        <f>#REF!</f>
        <v>#REF!</v>
      </c>
      <c r="H3" s="60" t="e">
        <f>#REF!</f>
        <v>#REF!</v>
      </c>
      <c r="I3" s="60" t="e">
        <f>#REF!</f>
        <v>#REF!</v>
      </c>
      <c r="J3" s="60" t="e">
        <f>#REF!</f>
        <v>#REF!</v>
      </c>
    </row>
    <row r="4" spans="1:10" ht="23.4" thickBot="1" x14ac:dyDescent="0.4">
      <c r="A4" s="61" t="s">
        <v>20</v>
      </c>
      <c r="B4" s="57"/>
      <c r="C4" s="57"/>
      <c r="D4" s="57"/>
      <c r="E4" s="57"/>
      <c r="F4" s="62"/>
      <c r="G4" s="62"/>
      <c r="H4" s="62"/>
      <c r="I4" s="62"/>
      <c r="J4" s="57"/>
    </row>
    <row r="5" spans="1:10" ht="16.2" thickTop="1" thickBot="1" x14ac:dyDescent="0.4">
      <c r="A5" s="63" t="s">
        <v>66</v>
      </c>
      <c r="B5" s="76" t="e">
        <f>#REF!</f>
        <v>#REF!</v>
      </c>
      <c r="C5" s="76" t="e">
        <f>#REF!</f>
        <v>#REF!</v>
      </c>
      <c r="D5" s="76" t="s">
        <v>65</v>
      </c>
      <c r="E5" s="76" t="e">
        <f>#REF!</f>
        <v>#REF!</v>
      </c>
      <c r="F5" s="76" t="e">
        <f>#REF!</f>
        <v>#REF!</v>
      </c>
      <c r="G5" s="76" t="e">
        <f>#REF!</f>
        <v>#REF!</v>
      </c>
      <c r="H5" s="76" t="e">
        <f>#REF!</f>
        <v>#REF!</v>
      </c>
      <c r="I5" s="76" t="e">
        <f>#REF!</f>
        <v>#REF!</v>
      </c>
      <c r="J5" s="76" t="s">
        <v>65</v>
      </c>
    </row>
    <row r="6" spans="1:10" ht="15.6" thickBot="1" x14ac:dyDescent="0.4">
      <c r="A6" s="65" t="s">
        <v>8</v>
      </c>
      <c r="B6" s="77" t="s">
        <v>65</v>
      </c>
      <c r="C6" s="77" t="s">
        <v>65</v>
      </c>
      <c r="D6" s="77" t="s">
        <v>65</v>
      </c>
      <c r="E6" s="77" t="s">
        <v>65</v>
      </c>
      <c r="F6" s="77" t="e">
        <f>#REF!</f>
        <v>#REF!</v>
      </c>
      <c r="G6" s="77" t="e">
        <f>#REF!</f>
        <v>#REF!</v>
      </c>
      <c r="H6" s="77" t="s">
        <v>131</v>
      </c>
      <c r="I6" s="77" t="s">
        <v>131</v>
      </c>
      <c r="J6" s="77" t="s">
        <v>65</v>
      </c>
    </row>
    <row r="7" spans="1:10" ht="28.95" thickTop="1" thickBot="1" x14ac:dyDescent="0.4">
      <c r="A7" s="59" t="s">
        <v>68</v>
      </c>
      <c r="B7" s="76" t="s">
        <v>65</v>
      </c>
      <c r="C7" s="76" t="s">
        <v>65</v>
      </c>
      <c r="D7" s="76" t="e">
        <f>#REF!</f>
        <v>#REF!</v>
      </c>
      <c r="E7" s="76" t="s">
        <v>65</v>
      </c>
      <c r="F7" s="76" t="s">
        <v>131</v>
      </c>
      <c r="G7" s="76" t="e">
        <f>#REF!</f>
        <v>#REF!</v>
      </c>
      <c r="H7" s="76" t="s">
        <v>131</v>
      </c>
      <c r="I7" s="76" t="e">
        <f>#REF!</f>
        <v>#REF!</v>
      </c>
      <c r="J7" s="76" t="s">
        <v>65</v>
      </c>
    </row>
    <row r="8" spans="1:10" ht="28.2" thickBot="1" x14ac:dyDescent="0.4">
      <c r="A8" s="66" t="s">
        <v>67</v>
      </c>
      <c r="B8" s="77" t="e">
        <f>#REF!</f>
        <v>#REF!</v>
      </c>
      <c r="C8" s="77" t="e">
        <f>#REF!</f>
        <v>#REF!</v>
      </c>
      <c r="D8" s="77" t="e">
        <f>#REF!</f>
        <v>#REF!</v>
      </c>
      <c r="E8" s="77" t="e">
        <f>#REF!</f>
        <v>#REF!</v>
      </c>
      <c r="F8" s="77" t="e">
        <f>#REF!</f>
        <v>#REF!</v>
      </c>
      <c r="G8" s="77" t="e">
        <f>#REF!</f>
        <v>#REF!</v>
      </c>
      <c r="H8" s="77" t="e">
        <f>#REF!</f>
        <v>#REF!</v>
      </c>
      <c r="I8" s="77" t="s">
        <v>131</v>
      </c>
      <c r="J8" s="77" t="s">
        <v>65</v>
      </c>
    </row>
    <row r="9" spans="1:10" ht="17.399999999999999" thickTop="1" thickBot="1" x14ac:dyDescent="0.4">
      <c r="A9" s="67" t="s">
        <v>132</v>
      </c>
      <c r="B9" s="68" t="e">
        <f>SUM(B3:B8)</f>
        <v>#REF!</v>
      </c>
      <c r="C9" s="68" t="e">
        <f t="shared" ref="C9:J9" si="0">SUM(C3:C8)</f>
        <v>#REF!</v>
      </c>
      <c r="D9" s="68" t="e">
        <f>SUM(D3:D8)</f>
        <v>#REF!</v>
      </c>
      <c r="E9" s="68" t="e">
        <f t="shared" si="0"/>
        <v>#REF!</v>
      </c>
      <c r="F9" s="68" t="e">
        <f t="shared" si="0"/>
        <v>#REF!</v>
      </c>
      <c r="G9" s="68" t="e">
        <f t="shared" si="0"/>
        <v>#REF!</v>
      </c>
      <c r="H9" s="68" t="e">
        <f t="shared" si="0"/>
        <v>#REF!</v>
      </c>
      <c r="I9" s="68" t="e">
        <f t="shared" si="0"/>
        <v>#REF!</v>
      </c>
      <c r="J9" s="68" t="e">
        <f t="shared" si="0"/>
        <v>#REF!</v>
      </c>
    </row>
    <row r="10" spans="1:10" ht="28.2" thickBot="1" x14ac:dyDescent="0.4">
      <c r="A10" s="69" t="s">
        <v>133</v>
      </c>
      <c r="B10" s="78" t="e">
        <f>#REF!</f>
        <v>#REF!</v>
      </c>
      <c r="C10" s="78" t="e">
        <f>#REF!</f>
        <v>#REF!</v>
      </c>
      <c r="D10" s="78" t="e">
        <f>#REF!</f>
        <v>#REF!</v>
      </c>
      <c r="E10" s="78" t="e">
        <f>#REF!</f>
        <v>#REF!</v>
      </c>
      <c r="F10" s="78" t="e">
        <f>#REF!</f>
        <v>#REF!</v>
      </c>
      <c r="G10" s="78" t="e">
        <f>#REF!</f>
        <v>#REF!</v>
      </c>
      <c r="H10" s="78" t="e">
        <f>#REF!</f>
        <v>#REF!</v>
      </c>
      <c r="I10" s="78" t="e">
        <f>#REF!</f>
        <v>#REF!</v>
      </c>
      <c r="J10" s="78" t="e">
        <f>#REF!</f>
        <v>#REF!</v>
      </c>
    </row>
    <row r="11" spans="1:10" ht="23.4" thickBot="1" x14ac:dyDescent="0.4">
      <c r="A11" s="65" t="s">
        <v>20</v>
      </c>
      <c r="B11" s="70"/>
      <c r="C11" s="70"/>
      <c r="D11" s="70"/>
      <c r="E11" s="70"/>
      <c r="F11" s="71"/>
      <c r="G11" s="71"/>
      <c r="H11" s="71"/>
      <c r="I11" s="71"/>
      <c r="J11" s="70"/>
    </row>
    <row r="12" spans="1:10" ht="15.6" thickBot="1" x14ac:dyDescent="0.4">
      <c r="A12" s="59" t="s">
        <v>66</v>
      </c>
      <c r="B12" s="73" t="e">
        <f>#REF!</f>
        <v>#REF!</v>
      </c>
      <c r="C12" s="73" t="e">
        <f>#REF!</f>
        <v>#REF!</v>
      </c>
      <c r="D12" s="73" t="s">
        <v>65</v>
      </c>
      <c r="E12" s="73" t="e">
        <f>#REF!</f>
        <v>#REF!</v>
      </c>
      <c r="F12" s="73" t="e">
        <f>#REF!</f>
        <v>#REF!</v>
      </c>
      <c r="G12" s="73" t="e">
        <f>#REF!</f>
        <v>#REF!</v>
      </c>
      <c r="H12" s="73" t="e">
        <f>#REF!</f>
        <v>#REF!</v>
      </c>
      <c r="I12" s="73" t="e">
        <f>#REF!</f>
        <v>#REF!</v>
      </c>
      <c r="J12" s="73" t="s">
        <v>65</v>
      </c>
    </row>
    <row r="13" spans="1:10" ht="15.6" thickBot="1" x14ac:dyDescent="0.4">
      <c r="A13" s="66" t="s">
        <v>8</v>
      </c>
      <c r="B13" s="74" t="s">
        <v>65</v>
      </c>
      <c r="C13" s="74" t="s">
        <v>65</v>
      </c>
      <c r="D13" s="74" t="s">
        <v>65</v>
      </c>
      <c r="E13" s="74" t="s">
        <v>65</v>
      </c>
      <c r="F13" s="74" t="e">
        <f>#REF!</f>
        <v>#REF!</v>
      </c>
      <c r="G13" s="74" t="e">
        <f>#REF!</f>
        <v>#REF!</v>
      </c>
      <c r="H13" s="74" t="s">
        <v>131</v>
      </c>
      <c r="I13" s="74" t="s">
        <v>131</v>
      </c>
      <c r="J13" s="74" t="s">
        <v>65</v>
      </c>
    </row>
    <row r="14" spans="1:10" ht="28.95" thickTop="1" thickBot="1" x14ac:dyDescent="0.4">
      <c r="A14" s="63" t="s">
        <v>68</v>
      </c>
      <c r="B14" s="75" t="s">
        <v>65</v>
      </c>
      <c r="C14" s="75" t="s">
        <v>65</v>
      </c>
      <c r="D14" s="75" t="e">
        <f>#REF!</f>
        <v>#REF!</v>
      </c>
      <c r="E14" s="75" t="s">
        <v>65</v>
      </c>
      <c r="F14" s="75" t="s">
        <v>131</v>
      </c>
      <c r="G14" s="75" t="e">
        <f>#REF!</f>
        <v>#REF!</v>
      </c>
      <c r="H14" s="75" t="s">
        <v>131</v>
      </c>
      <c r="I14" s="75" t="e">
        <f>#REF!</f>
        <v>#REF!</v>
      </c>
      <c r="J14" s="75" t="s">
        <v>65</v>
      </c>
    </row>
    <row r="15" spans="1:10" ht="28.2" thickBot="1" x14ac:dyDescent="0.4">
      <c r="A15" s="65" t="s">
        <v>67</v>
      </c>
      <c r="B15" s="74" t="e">
        <f>#REF!</f>
        <v>#REF!</v>
      </c>
      <c r="C15" s="74" t="e">
        <f>#REF!</f>
        <v>#REF!</v>
      </c>
      <c r="D15" s="74" t="e">
        <f>#REF!</f>
        <v>#REF!</v>
      </c>
      <c r="E15" s="74" t="e">
        <f>#REF!</f>
        <v>#REF!</v>
      </c>
      <c r="F15" s="74" t="e">
        <f>#REF!</f>
        <v>#REF!</v>
      </c>
      <c r="G15" s="74" t="e">
        <f>#REF!</f>
        <v>#REF!</v>
      </c>
      <c r="H15" s="74" t="e">
        <f>#REF!</f>
        <v>#REF!</v>
      </c>
      <c r="I15" s="74" t="s">
        <v>131</v>
      </c>
      <c r="J15" s="74" t="s">
        <v>65</v>
      </c>
    </row>
    <row r="16" spans="1:10" ht="28.95" thickTop="1" thickBot="1" x14ac:dyDescent="0.4">
      <c r="A16" s="59" t="s">
        <v>134</v>
      </c>
      <c r="B16" s="75" t="s">
        <v>65</v>
      </c>
      <c r="C16" s="75" t="s">
        <v>65</v>
      </c>
      <c r="D16" s="75" t="s">
        <v>65</v>
      </c>
      <c r="E16" s="75" t="s">
        <v>65</v>
      </c>
      <c r="F16" s="75" t="e">
        <f>#REF!</f>
        <v>#REF!</v>
      </c>
      <c r="G16" s="75" t="e">
        <f>#REF!</f>
        <v>#REF!</v>
      </c>
      <c r="H16" s="75" t="s">
        <v>131</v>
      </c>
      <c r="I16" s="75" t="s">
        <v>131</v>
      </c>
      <c r="J16" s="75" t="s">
        <v>65</v>
      </c>
    </row>
    <row r="17" spans="1:10" ht="30.6" thickBot="1" x14ac:dyDescent="0.4">
      <c r="A17" s="61" t="s">
        <v>135</v>
      </c>
      <c r="B17" s="79" t="e">
        <f>SUM(B10:B16)</f>
        <v>#REF!</v>
      </c>
      <c r="C17" s="79" t="e">
        <f t="shared" ref="C17:J17" si="1">SUM(C10:C16)</f>
        <v>#REF!</v>
      </c>
      <c r="D17" s="79" t="e">
        <f t="shared" si="1"/>
        <v>#REF!</v>
      </c>
      <c r="E17" s="79" t="e">
        <f t="shared" si="1"/>
        <v>#REF!</v>
      </c>
      <c r="F17" s="79" t="e">
        <f t="shared" si="1"/>
        <v>#REF!</v>
      </c>
      <c r="G17" s="79" t="e">
        <f t="shared" si="1"/>
        <v>#REF!</v>
      </c>
      <c r="H17" s="79" t="e">
        <f t="shared" si="1"/>
        <v>#REF!</v>
      </c>
      <c r="I17" s="79" t="e">
        <f t="shared" si="1"/>
        <v>#REF!</v>
      </c>
      <c r="J17" s="79" t="e">
        <f t="shared" si="1"/>
        <v>#REF!</v>
      </c>
    </row>
    <row r="18" spans="1:10" ht="28.8" thickTop="1" thickBot="1" x14ac:dyDescent="0.4">
      <c r="A18" s="63" t="s">
        <v>29</v>
      </c>
      <c r="B18" s="64" t="e">
        <f>#REF!</f>
        <v>#REF!</v>
      </c>
      <c r="C18" s="64" t="e">
        <f>#REF!</f>
        <v>#REF!</v>
      </c>
      <c r="D18" s="64" t="e">
        <f>#REF!</f>
        <v>#REF!</v>
      </c>
      <c r="E18" s="64" t="e">
        <f>#REF!</f>
        <v>#REF!</v>
      </c>
      <c r="F18" s="64" t="e">
        <f>#REF!</f>
        <v>#REF!</v>
      </c>
      <c r="G18" s="64" t="e">
        <f>#REF!</f>
        <v>#REF!</v>
      </c>
      <c r="H18" s="64" t="e">
        <f>#REF!</f>
        <v>#REF!</v>
      </c>
      <c r="I18" s="64" t="e">
        <f>#REF!</f>
        <v>#REF!</v>
      </c>
      <c r="J18" s="64" t="e">
        <f>#REF!</f>
        <v>#REF!</v>
      </c>
    </row>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FF00"/>
  </sheetPr>
  <dimension ref="A1:Q147"/>
  <sheetViews>
    <sheetView topLeftCell="A40" workbookViewId="0">
      <selection activeCell="T32" sqref="T32"/>
    </sheetView>
  </sheetViews>
  <sheetFormatPr defaultRowHeight="15" x14ac:dyDescent="0.35"/>
  <cols>
    <col min="1" max="1" width="31.453125" customWidth="1"/>
    <col min="2" max="2" width="11.90625" customWidth="1"/>
    <col min="3" max="3" width="12.6328125" customWidth="1"/>
    <col min="4" max="4" width="11.90625" customWidth="1"/>
    <col min="5" max="5" width="11.81640625" customWidth="1"/>
    <col min="6" max="6" width="12.90625" customWidth="1"/>
    <col min="7" max="7" width="12.6328125" customWidth="1"/>
    <col min="8" max="8" width="12.81640625" customWidth="1"/>
    <col min="10" max="10" width="47" bestFit="1" customWidth="1"/>
    <col min="14" max="14" width="8.90625" customWidth="1"/>
  </cols>
  <sheetData>
    <row r="1" spans="1:17" ht="45.6" thickBot="1" x14ac:dyDescent="0.4">
      <c r="A1" s="28" t="s">
        <v>137</v>
      </c>
      <c r="B1" s="29" t="s">
        <v>69</v>
      </c>
      <c r="C1" s="29" t="s">
        <v>17</v>
      </c>
      <c r="D1" s="29" t="s">
        <v>18</v>
      </c>
      <c r="E1" s="29" t="s">
        <v>54</v>
      </c>
      <c r="F1" s="29" t="s">
        <v>31</v>
      </c>
      <c r="G1" s="29" t="s">
        <v>61</v>
      </c>
      <c r="H1" s="29" t="s">
        <v>16</v>
      </c>
      <c r="K1" s="51"/>
      <c r="L1" s="51"/>
      <c r="M1" s="51"/>
      <c r="N1" s="51"/>
      <c r="O1" s="51"/>
      <c r="P1" s="51"/>
      <c r="Q1" s="2"/>
    </row>
    <row r="2" spans="1:17" ht="16.2" thickTop="1" thickBot="1" x14ac:dyDescent="0.4">
      <c r="A2" s="30" t="s">
        <v>6</v>
      </c>
      <c r="B2" s="31"/>
      <c r="C2" s="31"/>
      <c r="D2" s="31"/>
      <c r="E2" s="31"/>
      <c r="F2" s="31"/>
      <c r="G2" s="31"/>
      <c r="H2" s="32" t="e">
        <f>#REF!</f>
        <v>#REF!</v>
      </c>
      <c r="Q2" s="50"/>
    </row>
    <row r="3" spans="1:17" x14ac:dyDescent="0.35">
      <c r="A3" s="33" t="s">
        <v>4</v>
      </c>
      <c r="B3" s="475"/>
      <c r="C3" s="475"/>
      <c r="D3" s="475"/>
      <c r="E3" s="475"/>
      <c r="F3" s="475"/>
      <c r="G3" s="475"/>
      <c r="H3" s="34" t="e">
        <f>-#REF!</f>
        <v>#REF!</v>
      </c>
      <c r="Q3" s="50"/>
    </row>
    <row r="4" spans="1:17" x14ac:dyDescent="0.35">
      <c r="A4" s="35" t="s">
        <v>5</v>
      </c>
      <c r="B4" s="476"/>
      <c r="C4" s="476"/>
      <c r="D4" s="476"/>
      <c r="E4" s="476"/>
      <c r="F4" s="476"/>
      <c r="G4" s="476"/>
      <c r="H4" s="36" t="e">
        <f>-#REF!</f>
        <v>#REF!</v>
      </c>
      <c r="Q4" s="50"/>
    </row>
    <row r="5" spans="1:17" ht="15.6" thickBot="1" x14ac:dyDescent="0.4">
      <c r="A5" s="37" t="s">
        <v>21</v>
      </c>
      <c r="B5" s="477"/>
      <c r="C5" s="477"/>
      <c r="D5" s="477"/>
      <c r="E5" s="477"/>
      <c r="F5" s="477"/>
      <c r="G5" s="477"/>
      <c r="H5" s="38" t="e">
        <f>#REF!</f>
        <v>#REF!</v>
      </c>
      <c r="Q5" s="50"/>
    </row>
    <row r="6" spans="1:17" ht="18" thickBot="1" x14ac:dyDescent="0.4">
      <c r="A6" s="39" t="s">
        <v>110</v>
      </c>
      <c r="B6" s="40" t="e">
        <f>#REF!</f>
        <v>#REF!</v>
      </c>
      <c r="C6" s="40" t="e">
        <f>#REF!</f>
        <v>#REF!</v>
      </c>
      <c r="D6" s="40" t="e">
        <f>#REF!</f>
        <v>#REF!</v>
      </c>
      <c r="E6" s="41" t="e">
        <f>#REF!</f>
        <v>#REF!</v>
      </c>
      <c r="F6" s="40" t="e">
        <f>#REF!</f>
        <v>#REF!</v>
      </c>
      <c r="G6" s="41" t="e">
        <f>#REF!</f>
        <v>#REF!</v>
      </c>
      <c r="H6" s="42" t="e">
        <f>SUM(H2:H5)</f>
        <v>#REF!</v>
      </c>
      <c r="K6" s="50"/>
      <c r="L6" s="50"/>
      <c r="M6" s="50"/>
      <c r="N6" s="50"/>
      <c r="O6" s="50"/>
      <c r="P6" s="50"/>
      <c r="Q6" s="50"/>
    </row>
    <row r="7" spans="1:17" x14ac:dyDescent="0.35">
      <c r="A7" s="33" t="s">
        <v>7</v>
      </c>
      <c r="B7" s="43" t="e">
        <f>#REF!</f>
        <v>#REF!</v>
      </c>
      <c r="C7" s="44" t="e">
        <f>#REF!</f>
        <v>#REF!</v>
      </c>
      <c r="D7" s="43" t="e">
        <f>#REF!</f>
        <v>#REF!</v>
      </c>
      <c r="E7" s="44" t="e">
        <f>#REF!</f>
        <v>#REF!</v>
      </c>
      <c r="F7" s="43" t="e">
        <f>#REF!</f>
        <v>#REF!</v>
      </c>
      <c r="G7" s="44" t="e">
        <f>#REF!</f>
        <v>#REF!</v>
      </c>
      <c r="H7" s="44" t="e">
        <f>SUM(B7:G7)</f>
        <v>#REF!</v>
      </c>
      <c r="K7" s="50"/>
      <c r="L7" s="50"/>
      <c r="M7" s="50"/>
      <c r="N7" s="50"/>
      <c r="O7" s="50"/>
      <c r="P7" s="50"/>
      <c r="Q7" s="50"/>
    </row>
    <row r="8" spans="1:17" x14ac:dyDescent="0.35">
      <c r="A8" s="35" t="s">
        <v>3</v>
      </c>
      <c r="B8" s="45" t="e">
        <f>#REF!</f>
        <v>#REF!</v>
      </c>
      <c r="C8" s="36" t="e">
        <f>#REF!</f>
        <v>#REF!</v>
      </c>
      <c r="D8" s="45" t="e">
        <f>#REF!</f>
        <v>#REF!</v>
      </c>
      <c r="E8" s="36" t="e">
        <f>#REF!</f>
        <v>#REF!</v>
      </c>
      <c r="F8" s="45" t="e">
        <f>#REF!</f>
        <v>#REF!</v>
      </c>
      <c r="G8" s="45" t="s">
        <v>65</v>
      </c>
      <c r="H8" s="36" t="e">
        <f>SUM(B8:G8)</f>
        <v>#REF!</v>
      </c>
      <c r="K8" s="50"/>
      <c r="L8" s="50"/>
      <c r="M8" s="50"/>
      <c r="N8" s="50"/>
      <c r="O8" s="50"/>
      <c r="Q8" s="50"/>
    </row>
    <row r="9" spans="1:17" x14ac:dyDescent="0.35">
      <c r="A9" s="35" t="s">
        <v>22</v>
      </c>
      <c r="B9" s="45" t="e">
        <f>#REF!</f>
        <v>#REF!</v>
      </c>
      <c r="C9" s="36" t="e">
        <f>#REF!</f>
        <v>#REF!</v>
      </c>
      <c r="D9" s="36" t="e">
        <f>#REF!</f>
        <v>#REF!</v>
      </c>
      <c r="E9" s="36" t="e">
        <f>#REF!</f>
        <v>#REF!</v>
      </c>
      <c r="F9" s="36" t="e">
        <f>#REF!</f>
        <v>#REF!</v>
      </c>
      <c r="G9" s="36" t="e">
        <f>#REF!</f>
        <v>#REF!</v>
      </c>
      <c r="H9" s="36" t="e">
        <f>SUM(B9:G9)</f>
        <v>#REF!</v>
      </c>
      <c r="K9" s="50"/>
      <c r="L9" s="50"/>
      <c r="M9" s="50"/>
      <c r="N9" s="50"/>
      <c r="O9" s="50"/>
      <c r="P9" s="50"/>
      <c r="Q9" s="50"/>
    </row>
    <row r="10" spans="1:17" ht="30.6" thickBot="1" x14ac:dyDescent="0.4">
      <c r="A10" s="35" t="s">
        <v>23</v>
      </c>
      <c r="B10" s="45" t="s">
        <v>65</v>
      </c>
      <c r="C10" s="36" t="s">
        <v>65</v>
      </c>
      <c r="D10" s="46" t="s">
        <v>65</v>
      </c>
      <c r="E10" s="36" t="s">
        <v>65</v>
      </c>
      <c r="F10" s="45" t="e">
        <f>#REF!</f>
        <v>#REF!</v>
      </c>
      <c r="G10" s="45" t="s">
        <v>65</v>
      </c>
      <c r="H10" s="47" t="e">
        <f>SUM(B10:G10)</f>
        <v>#REF!</v>
      </c>
      <c r="K10" s="50"/>
      <c r="L10" s="50"/>
      <c r="M10" s="50"/>
      <c r="Q10" s="50"/>
    </row>
    <row r="11" spans="1:17" ht="18" thickBot="1" x14ac:dyDescent="0.4">
      <c r="A11" s="39" t="s">
        <v>112</v>
      </c>
      <c r="B11" s="48" t="e">
        <f t="shared" ref="B11:G11" si="0">SUM(B6:B10)</f>
        <v>#REF!</v>
      </c>
      <c r="C11" s="48" t="e">
        <f t="shared" si="0"/>
        <v>#REF!</v>
      </c>
      <c r="D11" s="48" t="e">
        <f t="shared" si="0"/>
        <v>#REF!</v>
      </c>
      <c r="E11" s="48" t="e">
        <f t="shared" si="0"/>
        <v>#REF!</v>
      </c>
      <c r="F11" s="48" t="e">
        <f t="shared" si="0"/>
        <v>#REF!</v>
      </c>
      <c r="G11" s="49" t="e">
        <f t="shared" si="0"/>
        <v>#REF!</v>
      </c>
      <c r="H11" s="48" t="e">
        <f>SUM(H6:H10)</f>
        <v>#REF!</v>
      </c>
      <c r="K11" s="50"/>
      <c r="L11" s="50"/>
      <c r="M11" s="50"/>
      <c r="N11" s="50"/>
      <c r="O11" s="50"/>
      <c r="P11" s="50"/>
      <c r="Q11" s="50"/>
    </row>
    <row r="12" spans="1:17" ht="2.25" customHeight="1" thickBot="1" x14ac:dyDescent="0.4"/>
    <row r="13" spans="1:17" ht="45.6" thickBot="1" x14ac:dyDescent="0.4">
      <c r="A13" s="28" t="s">
        <v>55</v>
      </c>
      <c r="B13" s="29" t="s">
        <v>69</v>
      </c>
      <c r="C13" s="29" t="s">
        <v>17</v>
      </c>
      <c r="D13" s="29" t="s">
        <v>18</v>
      </c>
      <c r="E13" s="29" t="s">
        <v>54</v>
      </c>
      <c r="F13" s="29" t="s">
        <v>31</v>
      </c>
      <c r="G13" s="29" t="s">
        <v>61</v>
      </c>
      <c r="H13" s="29" t="s">
        <v>16</v>
      </c>
      <c r="K13" s="51"/>
      <c r="L13" s="51"/>
      <c r="M13" s="51"/>
      <c r="N13" s="51"/>
      <c r="O13" s="51"/>
      <c r="P13" s="51"/>
      <c r="Q13" s="2"/>
    </row>
    <row r="14" spans="1:17" ht="16.2" thickTop="1" thickBot="1" x14ac:dyDescent="0.4">
      <c r="A14" s="30" t="s">
        <v>6</v>
      </c>
      <c r="B14" s="31"/>
      <c r="C14" s="31"/>
      <c r="D14" s="31"/>
      <c r="E14" s="31"/>
      <c r="F14" s="31"/>
      <c r="G14" s="31"/>
      <c r="H14" s="32" t="e">
        <f>#REF!</f>
        <v>#REF!</v>
      </c>
      <c r="Q14" s="50"/>
    </row>
    <row r="15" spans="1:17" x14ac:dyDescent="0.35">
      <c r="A15" s="33" t="s">
        <v>4</v>
      </c>
      <c r="B15" s="475"/>
      <c r="C15" s="475"/>
      <c r="D15" s="475"/>
      <c r="E15" s="475"/>
      <c r="F15" s="475"/>
      <c r="G15" s="475"/>
      <c r="H15" s="34" t="e">
        <f>-#REF!</f>
        <v>#REF!</v>
      </c>
      <c r="Q15" s="50"/>
    </row>
    <row r="16" spans="1:17" x14ac:dyDescent="0.35">
      <c r="A16" s="35" t="s">
        <v>5</v>
      </c>
      <c r="B16" s="476"/>
      <c r="C16" s="476"/>
      <c r="D16" s="476"/>
      <c r="E16" s="476"/>
      <c r="F16" s="476"/>
      <c r="G16" s="476"/>
      <c r="H16" s="36" t="e">
        <f>-#REF!</f>
        <v>#REF!</v>
      </c>
      <c r="Q16" s="50"/>
    </row>
    <row r="17" spans="1:17" ht="15.6" thickBot="1" x14ac:dyDescent="0.4">
      <c r="A17" s="37" t="s">
        <v>21</v>
      </c>
      <c r="B17" s="477"/>
      <c r="C17" s="477"/>
      <c r="D17" s="477"/>
      <c r="E17" s="477"/>
      <c r="F17" s="477"/>
      <c r="G17" s="477"/>
      <c r="H17" s="38" t="e">
        <f>#REF!</f>
        <v>#REF!</v>
      </c>
      <c r="Q17" s="50"/>
    </row>
    <row r="18" spans="1:17" ht="18" thickBot="1" x14ac:dyDescent="0.4">
      <c r="A18" s="39" t="s">
        <v>110</v>
      </c>
      <c r="B18" s="40" t="e">
        <f>#REF!</f>
        <v>#REF!</v>
      </c>
      <c r="C18" s="40" t="e">
        <f>#REF!</f>
        <v>#REF!</v>
      </c>
      <c r="D18" s="40" t="e">
        <f>#REF!</f>
        <v>#REF!</v>
      </c>
      <c r="E18" s="41" t="e">
        <f>#REF!</f>
        <v>#REF!</v>
      </c>
      <c r="F18" s="40" t="e">
        <f>#REF!</f>
        <v>#REF!</v>
      </c>
      <c r="G18" s="41" t="e">
        <f>#REF!</f>
        <v>#REF!</v>
      </c>
      <c r="H18" s="42" t="e">
        <f>SUM(H14:H17)</f>
        <v>#REF!</v>
      </c>
      <c r="K18" s="50"/>
      <c r="L18" s="50"/>
      <c r="M18" s="50"/>
      <c r="N18" s="50"/>
      <c r="O18" s="50"/>
      <c r="P18" s="50"/>
      <c r="Q18" s="50"/>
    </row>
    <row r="19" spans="1:17" x14ac:dyDescent="0.35">
      <c r="A19" s="33" t="s">
        <v>7</v>
      </c>
      <c r="B19" s="43" t="e">
        <f>#REF!</f>
        <v>#REF!</v>
      </c>
      <c r="C19" s="44" t="e">
        <f>#REF!</f>
        <v>#REF!</v>
      </c>
      <c r="D19" s="43" t="e">
        <f>#REF!</f>
        <v>#REF!</v>
      </c>
      <c r="E19" s="44" t="e">
        <f>#REF!</f>
        <v>#REF!</v>
      </c>
      <c r="F19" s="43" t="e">
        <f>#REF!</f>
        <v>#REF!</v>
      </c>
      <c r="G19" s="44" t="e">
        <f>#REF!</f>
        <v>#REF!</v>
      </c>
      <c r="H19" s="44" t="e">
        <f>SUM(B19:G19)</f>
        <v>#REF!</v>
      </c>
      <c r="K19" s="50"/>
      <c r="L19" s="50"/>
      <c r="M19" s="50"/>
      <c r="N19" s="50"/>
      <c r="O19" s="50"/>
      <c r="P19" s="50"/>
      <c r="Q19" s="50"/>
    </row>
    <row r="20" spans="1:17" x14ac:dyDescent="0.35">
      <c r="A20" s="35" t="s">
        <v>3</v>
      </c>
      <c r="B20" s="45" t="e">
        <f>#REF!</f>
        <v>#REF!</v>
      </c>
      <c r="C20" s="36" t="e">
        <f>#REF!</f>
        <v>#REF!</v>
      </c>
      <c r="D20" s="45" t="e">
        <f>#REF!</f>
        <v>#REF!</v>
      </c>
      <c r="E20" s="36" t="e">
        <f>#REF!</f>
        <v>#REF!</v>
      </c>
      <c r="F20" s="45" t="e">
        <f>#REF!</f>
        <v>#REF!</v>
      </c>
      <c r="G20" s="45" t="s">
        <v>65</v>
      </c>
      <c r="H20" s="36" t="e">
        <f>SUM(B20:G20)</f>
        <v>#REF!</v>
      </c>
      <c r="K20" s="50"/>
      <c r="L20" s="50"/>
      <c r="M20" s="50"/>
      <c r="N20" s="50"/>
      <c r="O20" s="50"/>
      <c r="Q20" s="50"/>
    </row>
    <row r="21" spans="1:17" x14ac:dyDescent="0.35">
      <c r="A21" s="35" t="s">
        <v>22</v>
      </c>
      <c r="B21" s="45" t="s">
        <v>65</v>
      </c>
      <c r="C21" s="36" t="s">
        <v>65</v>
      </c>
      <c r="D21" s="45" t="s">
        <v>65</v>
      </c>
      <c r="E21" s="36" t="e">
        <f>#REF!</f>
        <v>#REF!</v>
      </c>
      <c r="F21" s="45" t="s">
        <v>65</v>
      </c>
      <c r="G21" s="45" t="s">
        <v>65</v>
      </c>
      <c r="H21" s="36" t="e">
        <f>SUM(B21:G21)</f>
        <v>#REF!</v>
      </c>
      <c r="K21" s="50"/>
      <c r="L21" s="50"/>
      <c r="M21" s="50"/>
      <c r="N21" s="50"/>
      <c r="O21" s="50"/>
      <c r="P21" s="50"/>
      <c r="Q21" s="50"/>
    </row>
    <row r="22" spans="1:17" ht="30.6" thickBot="1" x14ac:dyDescent="0.4">
      <c r="A22" s="35" t="s">
        <v>23</v>
      </c>
      <c r="B22" s="45" t="s">
        <v>65</v>
      </c>
      <c r="C22" s="36" t="s">
        <v>65</v>
      </c>
      <c r="D22" s="46" t="s">
        <v>65</v>
      </c>
      <c r="E22" s="36" t="s">
        <v>65</v>
      </c>
      <c r="F22" s="45" t="e">
        <f>#REF!</f>
        <v>#REF!</v>
      </c>
      <c r="G22" s="45" t="s">
        <v>65</v>
      </c>
      <c r="H22" s="47" t="e">
        <f>SUM(B22:G22)</f>
        <v>#REF!</v>
      </c>
      <c r="K22" s="50"/>
      <c r="L22" s="50"/>
      <c r="M22" s="50"/>
      <c r="Q22" s="50"/>
    </row>
    <row r="23" spans="1:17" ht="18" thickBot="1" x14ac:dyDescent="0.4">
      <c r="A23" s="39" t="s">
        <v>112</v>
      </c>
      <c r="B23" s="48" t="e">
        <f t="shared" ref="B23:G23" si="1">SUM(B18:B22)</f>
        <v>#REF!</v>
      </c>
      <c r="C23" s="48" t="e">
        <f t="shared" si="1"/>
        <v>#REF!</v>
      </c>
      <c r="D23" s="48" t="e">
        <f t="shared" si="1"/>
        <v>#REF!</v>
      </c>
      <c r="E23" s="48" t="e">
        <f t="shared" si="1"/>
        <v>#REF!</v>
      </c>
      <c r="F23" s="48" t="e">
        <f t="shared" si="1"/>
        <v>#REF!</v>
      </c>
      <c r="G23" s="49" t="e">
        <f t="shared" si="1"/>
        <v>#REF!</v>
      </c>
      <c r="H23" s="48" t="e">
        <f>SUM(H18:H22)</f>
        <v>#REF!</v>
      </c>
      <c r="K23" s="50"/>
      <c r="L23" s="50"/>
      <c r="M23" s="50"/>
      <c r="N23" s="50"/>
      <c r="O23" s="50"/>
      <c r="P23" s="50"/>
      <c r="Q23" s="50"/>
    </row>
    <row r="24" spans="1:17" ht="2.25" customHeight="1" thickBot="1" x14ac:dyDescent="0.4"/>
    <row r="25" spans="1:17" ht="45.6" thickBot="1" x14ac:dyDescent="0.4">
      <c r="A25" s="28" t="s">
        <v>107</v>
      </c>
      <c r="B25" s="29" t="s">
        <v>69</v>
      </c>
      <c r="C25" s="29" t="s">
        <v>17</v>
      </c>
      <c r="D25" s="29" t="s">
        <v>18</v>
      </c>
      <c r="E25" s="29" t="s">
        <v>54</v>
      </c>
      <c r="F25" s="29" t="s">
        <v>31</v>
      </c>
      <c r="G25" s="29" t="s">
        <v>61</v>
      </c>
      <c r="H25" s="29" t="s">
        <v>16</v>
      </c>
    </row>
    <row r="26" spans="1:17" ht="16.2" thickTop="1" thickBot="1" x14ac:dyDescent="0.4">
      <c r="A26" s="30" t="s">
        <v>6</v>
      </c>
      <c r="B26" s="31"/>
      <c r="C26" s="31"/>
      <c r="D26" s="31"/>
      <c r="E26" s="31"/>
      <c r="F26" s="31"/>
      <c r="G26" s="31"/>
      <c r="H26" s="32">
        <v>66053</v>
      </c>
    </row>
    <row r="27" spans="1:17" x14ac:dyDescent="0.35">
      <c r="A27" s="33" t="s">
        <v>4</v>
      </c>
      <c r="B27" s="475"/>
      <c r="C27" s="475"/>
      <c r="D27" s="475"/>
      <c r="E27" s="475"/>
      <c r="F27" s="475"/>
      <c r="G27" s="475"/>
      <c r="H27" s="34">
        <v>-3232</v>
      </c>
    </row>
    <row r="28" spans="1:17" x14ac:dyDescent="0.35">
      <c r="A28" s="35" t="s">
        <v>5</v>
      </c>
      <c r="B28" s="476"/>
      <c r="C28" s="476"/>
      <c r="D28" s="476"/>
      <c r="E28" s="476"/>
      <c r="F28" s="476"/>
      <c r="G28" s="476"/>
      <c r="H28" s="36">
        <v>42768</v>
      </c>
    </row>
    <row r="29" spans="1:17" x14ac:dyDescent="0.35">
      <c r="A29" s="35" t="s">
        <v>12</v>
      </c>
      <c r="B29" s="476"/>
      <c r="C29" s="476"/>
      <c r="D29" s="476"/>
      <c r="E29" s="476"/>
      <c r="F29" s="476"/>
      <c r="G29" s="476"/>
      <c r="H29" s="36">
        <v>19589</v>
      </c>
    </row>
    <row r="30" spans="1:17" ht="15.6" thickBot="1" x14ac:dyDescent="0.4">
      <c r="A30" s="37" t="s">
        <v>21</v>
      </c>
      <c r="B30" s="477"/>
      <c r="C30" s="477"/>
      <c r="D30" s="477"/>
      <c r="E30" s="477"/>
      <c r="F30" s="477"/>
      <c r="G30" s="477"/>
      <c r="H30" s="38">
        <v>39333</v>
      </c>
    </row>
    <row r="31" spans="1:17" ht="18" thickBot="1" x14ac:dyDescent="0.4">
      <c r="A31" s="39" t="s">
        <v>110</v>
      </c>
      <c r="B31" s="40">
        <v>85207</v>
      </c>
      <c r="C31" s="40">
        <v>58185</v>
      </c>
      <c r="D31" s="40">
        <v>57912</v>
      </c>
      <c r="E31" s="40">
        <v>22832</v>
      </c>
      <c r="F31" s="40">
        <v>21723</v>
      </c>
      <c r="G31" s="41">
        <v>-81348</v>
      </c>
      <c r="H31" s="42">
        <f>SUM(H26:H30)</f>
        <v>164511</v>
      </c>
    </row>
    <row r="32" spans="1:17" x14ac:dyDescent="0.35">
      <c r="A32" s="33" t="s">
        <v>7</v>
      </c>
      <c r="B32" s="34">
        <v>2835</v>
      </c>
      <c r="C32" s="34">
        <v>3860</v>
      </c>
      <c r="D32" s="34">
        <v>3562</v>
      </c>
      <c r="E32" s="34">
        <v>15390</v>
      </c>
      <c r="F32" s="34">
        <v>2070</v>
      </c>
      <c r="G32" s="34">
        <v>3675</v>
      </c>
      <c r="H32" s="44">
        <f>SUM(B32:G32)</f>
        <v>31392</v>
      </c>
    </row>
    <row r="33" spans="1:8" x14ac:dyDescent="0.35">
      <c r="A33" s="35" t="s">
        <v>3</v>
      </c>
      <c r="B33" s="47">
        <v>3550</v>
      </c>
      <c r="C33" s="47">
        <v>2222</v>
      </c>
      <c r="D33" s="47">
        <v>1232</v>
      </c>
      <c r="E33" s="47">
        <v>788</v>
      </c>
      <c r="F33" s="47">
        <v>3934</v>
      </c>
      <c r="G33" s="47" t="s">
        <v>65</v>
      </c>
      <c r="H33" s="36">
        <f>SUM(B33:G33)</f>
        <v>11726</v>
      </c>
    </row>
    <row r="34" spans="1:8" ht="30.6" thickBot="1" x14ac:dyDescent="0.4">
      <c r="A34" s="35" t="s">
        <v>23</v>
      </c>
      <c r="B34" s="47">
        <v>-1491</v>
      </c>
      <c r="C34" s="47" t="s">
        <v>65</v>
      </c>
      <c r="D34" s="47">
        <v>-376</v>
      </c>
      <c r="E34" s="47" t="s">
        <v>65</v>
      </c>
      <c r="F34" s="47" t="s">
        <v>65</v>
      </c>
      <c r="G34" s="47" t="s">
        <v>65</v>
      </c>
      <c r="H34" s="47">
        <f>SUM(B34:G34)</f>
        <v>-1867</v>
      </c>
    </row>
    <row r="35" spans="1:8" ht="18" thickBot="1" x14ac:dyDescent="0.4">
      <c r="A35" s="39" t="s">
        <v>112</v>
      </c>
      <c r="B35" s="48">
        <f t="shared" ref="B35:H35" si="2">SUM(B31:B34)</f>
        <v>90101</v>
      </c>
      <c r="C35" s="48">
        <f t="shared" si="2"/>
        <v>64267</v>
      </c>
      <c r="D35" s="48">
        <f t="shared" si="2"/>
        <v>62330</v>
      </c>
      <c r="E35" s="48">
        <f t="shared" si="2"/>
        <v>39010</v>
      </c>
      <c r="F35" s="48">
        <f t="shared" si="2"/>
        <v>27727</v>
      </c>
      <c r="G35" s="49">
        <f t="shared" si="2"/>
        <v>-77673</v>
      </c>
      <c r="H35" s="48">
        <f t="shared" si="2"/>
        <v>205762</v>
      </c>
    </row>
    <row r="36" spans="1:8" ht="15.6" thickBot="1" x14ac:dyDescent="0.4"/>
    <row r="37" spans="1:8" ht="45.6" thickBot="1" x14ac:dyDescent="0.4">
      <c r="A37" s="28" t="s">
        <v>30</v>
      </c>
      <c r="B37" s="29" t="s">
        <v>69</v>
      </c>
      <c r="C37" s="29" t="s">
        <v>17</v>
      </c>
      <c r="D37" s="29" t="s">
        <v>18</v>
      </c>
      <c r="E37" s="29" t="s">
        <v>54</v>
      </c>
      <c r="F37" s="29" t="s">
        <v>31</v>
      </c>
      <c r="G37" s="29" t="s">
        <v>61</v>
      </c>
      <c r="H37" s="29" t="s">
        <v>16</v>
      </c>
    </row>
    <row r="38" spans="1:8" ht="16.2" thickTop="1" thickBot="1" x14ac:dyDescent="0.4">
      <c r="A38" s="30" t="s">
        <v>6</v>
      </c>
      <c r="B38" s="31"/>
      <c r="C38" s="31"/>
      <c r="D38" s="31"/>
      <c r="E38" s="31"/>
      <c r="F38" s="31"/>
      <c r="G38" s="31"/>
      <c r="H38" s="32" t="e">
        <f>#REF!</f>
        <v>#REF!</v>
      </c>
    </row>
    <row r="39" spans="1:8" x14ac:dyDescent="0.35">
      <c r="A39" s="33" t="s">
        <v>4</v>
      </c>
      <c r="B39" s="475"/>
      <c r="C39" s="475"/>
      <c r="D39" s="475"/>
      <c r="E39" s="475"/>
      <c r="F39" s="475"/>
      <c r="G39" s="475"/>
      <c r="H39" s="34" t="e">
        <f>-#REF!</f>
        <v>#REF!</v>
      </c>
    </row>
    <row r="40" spans="1:8" x14ac:dyDescent="0.35">
      <c r="A40" s="35" t="s">
        <v>5</v>
      </c>
      <c r="B40" s="476"/>
      <c r="C40" s="476"/>
      <c r="D40" s="476"/>
      <c r="E40" s="476"/>
      <c r="F40" s="476"/>
      <c r="G40" s="476"/>
      <c r="H40" s="36" t="e">
        <f>-#REF!</f>
        <v>#REF!</v>
      </c>
    </row>
    <row r="41" spans="1:8" ht="15.6" thickBot="1" x14ac:dyDescent="0.4">
      <c r="A41" s="37" t="s">
        <v>21</v>
      </c>
      <c r="B41" s="477"/>
      <c r="C41" s="477"/>
      <c r="D41" s="477"/>
      <c r="E41" s="477"/>
      <c r="F41" s="477"/>
      <c r="G41" s="477"/>
      <c r="H41" s="38" t="e">
        <f>#REF!</f>
        <v>#REF!</v>
      </c>
    </row>
    <row r="42" spans="1:8" ht="18" thickBot="1" x14ac:dyDescent="0.4">
      <c r="A42" s="39" t="s">
        <v>110</v>
      </c>
      <c r="B42" s="40" t="e">
        <f>#REF!</f>
        <v>#REF!</v>
      </c>
      <c r="C42" s="40" t="e">
        <f>#REF!</f>
        <v>#REF!</v>
      </c>
      <c r="D42" s="40" t="e">
        <f>#REF!</f>
        <v>#REF!</v>
      </c>
      <c r="E42" s="40" t="e">
        <f>#REF!</f>
        <v>#REF!</v>
      </c>
      <c r="F42" s="40" t="e">
        <f>#REF!</f>
        <v>#REF!</v>
      </c>
      <c r="G42" s="41" t="e">
        <f>#REF!</f>
        <v>#REF!</v>
      </c>
      <c r="H42" s="42" t="e">
        <f>SUM(H38:H41)</f>
        <v>#REF!</v>
      </c>
    </row>
    <row r="43" spans="1:8" x14ac:dyDescent="0.35">
      <c r="A43" s="33" t="s">
        <v>7</v>
      </c>
      <c r="B43" s="43" t="e">
        <f>#REF!</f>
        <v>#REF!</v>
      </c>
      <c r="C43" s="44" t="e">
        <f>#REF!</f>
        <v>#REF!</v>
      </c>
      <c r="D43" s="43" t="e">
        <f>#REF!</f>
        <v>#REF!</v>
      </c>
      <c r="E43" s="44" t="e">
        <f>#REF!</f>
        <v>#REF!</v>
      </c>
      <c r="F43" s="43" t="e">
        <f>#REF!</f>
        <v>#REF!</v>
      </c>
      <c r="G43" s="44" t="e">
        <f>#REF!</f>
        <v>#REF!</v>
      </c>
      <c r="H43" s="44" t="e">
        <f>SUM(B43:G43)</f>
        <v>#REF!</v>
      </c>
    </row>
    <row r="44" spans="1:8" ht="15.6" thickBot="1" x14ac:dyDescent="0.4">
      <c r="A44" s="35" t="s">
        <v>3</v>
      </c>
      <c r="B44" s="45" t="e">
        <f>#REF!</f>
        <v>#REF!</v>
      </c>
      <c r="C44" s="36" t="e">
        <f>#REF!</f>
        <v>#REF!</v>
      </c>
      <c r="D44" s="45" t="e">
        <f>#REF!</f>
        <v>#REF!</v>
      </c>
      <c r="E44" s="36" t="e">
        <f>#REF!</f>
        <v>#REF!</v>
      </c>
      <c r="F44" s="45" t="e">
        <f>#REF!</f>
        <v>#REF!</v>
      </c>
      <c r="G44" s="45" t="s">
        <v>65</v>
      </c>
      <c r="H44" s="36" t="e">
        <f>SUM(B44:G44)</f>
        <v>#REF!</v>
      </c>
    </row>
    <row r="45" spans="1:8" ht="30.6" hidden="1" thickBot="1" x14ac:dyDescent="0.4">
      <c r="A45" s="35" t="s">
        <v>111</v>
      </c>
      <c r="B45" s="45" t="s">
        <v>65</v>
      </c>
      <c r="C45" s="36" t="s">
        <v>65</v>
      </c>
      <c r="D45" s="46" t="s">
        <v>65</v>
      </c>
      <c r="E45" s="36" t="s">
        <v>65</v>
      </c>
      <c r="F45" s="45" t="s">
        <v>65</v>
      </c>
      <c r="G45" s="45" t="s">
        <v>65</v>
      </c>
      <c r="H45" s="47">
        <f>SUM(B45:G45)</f>
        <v>0</v>
      </c>
    </row>
    <row r="46" spans="1:8" ht="18" thickBot="1" x14ac:dyDescent="0.4">
      <c r="A46" s="39" t="s">
        <v>112</v>
      </c>
      <c r="B46" s="48" t="e">
        <f t="shared" ref="B46:H46" si="3">SUM(B42:B45)</f>
        <v>#REF!</v>
      </c>
      <c r="C46" s="48" t="e">
        <f t="shared" si="3"/>
        <v>#REF!</v>
      </c>
      <c r="D46" s="48" t="e">
        <f t="shared" si="3"/>
        <v>#REF!</v>
      </c>
      <c r="E46" s="48" t="e">
        <f t="shared" si="3"/>
        <v>#REF!</v>
      </c>
      <c r="F46" s="48" t="e">
        <f t="shared" si="3"/>
        <v>#REF!</v>
      </c>
      <c r="G46" s="49" t="e">
        <f t="shared" si="3"/>
        <v>#REF!</v>
      </c>
      <c r="H46" s="48" t="e">
        <f t="shared" si="3"/>
        <v>#REF!</v>
      </c>
    </row>
    <row r="47" spans="1:8" ht="2.25" customHeight="1" thickBot="1" x14ac:dyDescent="0.4"/>
    <row r="48" spans="1:8" ht="45.6" thickBot="1" x14ac:dyDescent="0.4">
      <c r="A48" s="28" t="s">
        <v>113</v>
      </c>
      <c r="B48" s="29" t="s">
        <v>69</v>
      </c>
      <c r="C48" s="29" t="s">
        <v>17</v>
      </c>
      <c r="D48" s="29" t="s">
        <v>18</v>
      </c>
      <c r="E48" s="29" t="s">
        <v>54</v>
      </c>
      <c r="F48" s="29" t="s">
        <v>31</v>
      </c>
      <c r="G48" s="29" t="s">
        <v>61</v>
      </c>
      <c r="H48" s="29" t="s">
        <v>16</v>
      </c>
    </row>
    <row r="49" spans="1:8" ht="16.2" thickTop="1" thickBot="1" x14ac:dyDescent="0.4">
      <c r="A49" s="30" t="s">
        <v>6</v>
      </c>
      <c r="B49" s="31"/>
      <c r="C49" s="31"/>
      <c r="D49" s="31"/>
      <c r="E49" s="31"/>
      <c r="F49" s="31"/>
      <c r="G49" s="31"/>
      <c r="H49" s="32" t="e">
        <f>#REF!</f>
        <v>#REF!</v>
      </c>
    </row>
    <row r="50" spans="1:8" x14ac:dyDescent="0.35">
      <c r="A50" s="33" t="s">
        <v>4</v>
      </c>
      <c r="B50" s="475"/>
      <c r="C50" s="475"/>
      <c r="D50" s="475"/>
      <c r="E50" s="475"/>
      <c r="F50" s="475"/>
      <c r="G50" s="475"/>
      <c r="H50" s="34" t="e">
        <f>-#REF!</f>
        <v>#REF!</v>
      </c>
    </row>
    <row r="51" spans="1:8" x14ac:dyDescent="0.35">
      <c r="A51" s="35" t="s">
        <v>5</v>
      </c>
      <c r="B51" s="476"/>
      <c r="C51" s="476"/>
      <c r="D51" s="476"/>
      <c r="E51" s="476"/>
      <c r="F51" s="476"/>
      <c r="G51" s="476"/>
      <c r="H51" s="36" t="e">
        <f>-#REF!</f>
        <v>#REF!</v>
      </c>
    </row>
    <row r="52" spans="1:8" ht="15.6" thickBot="1" x14ac:dyDescent="0.4">
      <c r="A52" s="37" t="s">
        <v>21</v>
      </c>
      <c r="B52" s="477"/>
      <c r="C52" s="477"/>
      <c r="D52" s="477"/>
      <c r="E52" s="477"/>
      <c r="F52" s="477"/>
      <c r="G52" s="477"/>
      <c r="H52" s="38" t="e">
        <f>#REF!</f>
        <v>#REF!</v>
      </c>
    </row>
    <row r="53" spans="1:8" ht="18" thickBot="1" x14ac:dyDescent="0.4">
      <c r="A53" s="39" t="s">
        <v>110</v>
      </c>
      <c r="B53" s="40" t="e">
        <f>#REF!</f>
        <v>#REF!</v>
      </c>
      <c r="C53" s="40" t="e">
        <f>#REF!</f>
        <v>#REF!</v>
      </c>
      <c r="D53" s="40" t="e">
        <f>#REF!</f>
        <v>#REF!</v>
      </c>
      <c r="E53" s="40" t="e">
        <f>#REF!</f>
        <v>#REF!</v>
      </c>
      <c r="F53" s="40" t="e">
        <f>#REF!</f>
        <v>#REF!</v>
      </c>
      <c r="G53" s="41" t="e">
        <f>#REF!</f>
        <v>#REF!</v>
      </c>
      <c r="H53" s="42" t="e">
        <f>SUM(H49:H52)</f>
        <v>#REF!</v>
      </c>
    </row>
    <row r="54" spans="1:8" x14ac:dyDescent="0.35">
      <c r="A54" s="33" t="s">
        <v>7</v>
      </c>
      <c r="B54" s="43" t="e">
        <f>#REF!</f>
        <v>#REF!</v>
      </c>
      <c r="C54" s="44" t="e">
        <f>#REF!</f>
        <v>#REF!</v>
      </c>
      <c r="D54" s="43" t="e">
        <f>#REF!</f>
        <v>#REF!</v>
      </c>
      <c r="E54" s="44" t="e">
        <f>#REF!</f>
        <v>#REF!</v>
      </c>
      <c r="F54" s="43" t="e">
        <f>#REF!</f>
        <v>#REF!</v>
      </c>
      <c r="G54" s="44" t="e">
        <f>#REF!</f>
        <v>#REF!</v>
      </c>
      <c r="H54" s="44" t="e">
        <f>SUM(B54:G54)</f>
        <v>#REF!</v>
      </c>
    </row>
    <row r="55" spans="1:8" x14ac:dyDescent="0.35">
      <c r="A55" s="35" t="s">
        <v>3</v>
      </c>
      <c r="B55" s="45" t="e">
        <f>#REF!</f>
        <v>#REF!</v>
      </c>
      <c r="C55" s="36" t="e">
        <f>#REF!</f>
        <v>#REF!</v>
      </c>
      <c r="D55" s="45" t="e">
        <f>#REF!</f>
        <v>#REF!</v>
      </c>
      <c r="E55" s="36" t="e">
        <f>#REF!</f>
        <v>#REF!</v>
      </c>
      <c r="F55" s="45" t="e">
        <f>#REF!</f>
        <v>#REF!</v>
      </c>
      <c r="G55" s="45" t="s">
        <v>65</v>
      </c>
      <c r="H55" s="36" t="e">
        <f>SUM(B55:G55)</f>
        <v>#REF!</v>
      </c>
    </row>
    <row r="56" spans="1:8" ht="30.6" thickBot="1" x14ac:dyDescent="0.4">
      <c r="A56" s="35" t="s">
        <v>23</v>
      </c>
      <c r="B56" s="47" t="e">
        <f>#REF!</f>
        <v>#REF!</v>
      </c>
      <c r="C56" s="36" t="s">
        <v>65</v>
      </c>
      <c r="D56" s="46" t="e">
        <f>#REF!</f>
        <v>#REF!</v>
      </c>
      <c r="E56" s="36" t="s">
        <v>65</v>
      </c>
      <c r="F56" s="45" t="s">
        <v>65</v>
      </c>
      <c r="G56" s="45" t="s">
        <v>65</v>
      </c>
      <c r="H56" s="47" t="e">
        <f>SUM(B56:G56)</f>
        <v>#REF!</v>
      </c>
    </row>
    <row r="57" spans="1:8" ht="18" thickBot="1" x14ac:dyDescent="0.4">
      <c r="A57" s="39" t="s">
        <v>112</v>
      </c>
      <c r="B57" s="48" t="e">
        <f t="shared" ref="B57:G57" si="4">SUM(B53:B56)</f>
        <v>#REF!</v>
      </c>
      <c r="C57" s="48" t="e">
        <f t="shared" si="4"/>
        <v>#REF!</v>
      </c>
      <c r="D57" s="48" t="e">
        <f t="shared" si="4"/>
        <v>#REF!</v>
      </c>
      <c r="E57" s="48" t="e">
        <f t="shared" si="4"/>
        <v>#REF!</v>
      </c>
      <c r="F57" s="48" t="e">
        <f t="shared" si="4"/>
        <v>#REF!</v>
      </c>
      <c r="G57" s="49" t="e">
        <f t="shared" si="4"/>
        <v>#REF!</v>
      </c>
      <c r="H57" s="48" t="e">
        <f>SUM(H53:H56)</f>
        <v>#REF!</v>
      </c>
    </row>
    <row r="58" spans="1:8" ht="45.6" thickBot="1" x14ac:dyDescent="0.4">
      <c r="A58" s="28" t="s">
        <v>138</v>
      </c>
      <c r="B58" s="29" t="s">
        <v>69</v>
      </c>
      <c r="C58" s="29" t="s">
        <v>17</v>
      </c>
      <c r="D58" s="29" t="s">
        <v>18</v>
      </c>
      <c r="E58" s="29" t="s">
        <v>54</v>
      </c>
      <c r="F58" s="29" t="s">
        <v>31</v>
      </c>
      <c r="G58" s="29" t="s">
        <v>61</v>
      </c>
      <c r="H58" s="29" t="s">
        <v>16</v>
      </c>
    </row>
    <row r="59" spans="1:8" ht="16.2" thickTop="1" thickBot="1" x14ac:dyDescent="0.4">
      <c r="A59" s="30" t="s">
        <v>6</v>
      </c>
      <c r="B59" s="31"/>
      <c r="C59" s="31"/>
      <c r="D59" s="31"/>
      <c r="E59" s="31"/>
      <c r="F59" s="31"/>
      <c r="G59" s="31"/>
      <c r="H59" s="32" t="e">
        <f>#REF!</f>
        <v>#REF!</v>
      </c>
    </row>
    <row r="60" spans="1:8" x14ac:dyDescent="0.35">
      <c r="A60" s="33" t="s">
        <v>4</v>
      </c>
      <c r="B60" s="475"/>
      <c r="C60" s="475"/>
      <c r="D60" s="475"/>
      <c r="E60" s="475"/>
      <c r="F60" s="475"/>
      <c r="G60" s="475"/>
      <c r="H60" s="34" t="e">
        <f>-#REF!</f>
        <v>#REF!</v>
      </c>
    </row>
    <row r="61" spans="1:8" x14ac:dyDescent="0.35">
      <c r="A61" s="35" t="s">
        <v>5</v>
      </c>
      <c r="B61" s="476"/>
      <c r="C61" s="476"/>
      <c r="D61" s="476"/>
      <c r="E61" s="476"/>
      <c r="F61" s="476"/>
      <c r="G61" s="476"/>
      <c r="H61" s="36" t="e">
        <f>-#REF!</f>
        <v>#REF!</v>
      </c>
    </row>
    <row r="62" spans="1:8" x14ac:dyDescent="0.35">
      <c r="A62" s="35" t="s">
        <v>12</v>
      </c>
      <c r="B62" s="476"/>
      <c r="C62" s="476"/>
      <c r="D62" s="476"/>
      <c r="E62" s="476"/>
      <c r="F62" s="476"/>
      <c r="G62" s="476"/>
      <c r="H62" s="36" t="e">
        <f>-#REF!</f>
        <v>#REF!</v>
      </c>
    </row>
    <row r="63" spans="1:8" ht="15.6" thickBot="1" x14ac:dyDescent="0.4">
      <c r="A63" s="37" t="s">
        <v>21</v>
      </c>
      <c r="B63" s="477"/>
      <c r="C63" s="477"/>
      <c r="D63" s="477"/>
      <c r="E63" s="477"/>
      <c r="F63" s="477"/>
      <c r="G63" s="477"/>
      <c r="H63" s="38" t="e">
        <f>#REF!</f>
        <v>#REF!</v>
      </c>
    </row>
    <row r="64" spans="1:8" ht="18" thickBot="1" x14ac:dyDescent="0.4">
      <c r="A64" s="39" t="s">
        <v>110</v>
      </c>
      <c r="B64" s="40" t="e">
        <f>#REF!</f>
        <v>#REF!</v>
      </c>
      <c r="C64" s="40" t="e">
        <f>#REF!</f>
        <v>#REF!</v>
      </c>
      <c r="D64" s="40" t="e">
        <f>#REF!</f>
        <v>#REF!</v>
      </c>
      <c r="E64" s="40" t="e">
        <f>#REF!</f>
        <v>#REF!</v>
      </c>
      <c r="F64" s="40" t="e">
        <f>#REF!</f>
        <v>#REF!</v>
      </c>
      <c r="G64" s="41" t="e">
        <f>#REF!</f>
        <v>#REF!</v>
      </c>
      <c r="H64" s="42" t="e">
        <f>SUM(H59:H63)</f>
        <v>#REF!</v>
      </c>
    </row>
    <row r="65" spans="1:8" x14ac:dyDescent="0.35">
      <c r="A65" s="33" t="s">
        <v>7</v>
      </c>
      <c r="B65" s="43" t="e">
        <f>#REF!</f>
        <v>#REF!</v>
      </c>
      <c r="C65" s="44" t="e">
        <f>#REF!</f>
        <v>#REF!</v>
      </c>
      <c r="D65" s="43" t="e">
        <f>#REF!</f>
        <v>#REF!</v>
      </c>
      <c r="E65" s="44" t="e">
        <f>#REF!</f>
        <v>#REF!</v>
      </c>
      <c r="F65" s="43" t="e">
        <f>#REF!</f>
        <v>#REF!</v>
      </c>
      <c r="G65" s="44" t="e">
        <f>#REF!</f>
        <v>#REF!</v>
      </c>
      <c r="H65" s="44" t="e">
        <f>SUM(B65:G65)</f>
        <v>#REF!</v>
      </c>
    </row>
    <row r="66" spans="1:8" ht="15.6" thickBot="1" x14ac:dyDescent="0.4">
      <c r="A66" s="35" t="s">
        <v>3</v>
      </c>
      <c r="B66" s="45" t="e">
        <f>#REF!</f>
        <v>#REF!</v>
      </c>
      <c r="C66" s="36" t="e">
        <f>#REF!</f>
        <v>#REF!</v>
      </c>
      <c r="D66" s="45" t="e">
        <f>#REF!</f>
        <v>#REF!</v>
      </c>
      <c r="E66" s="36" t="e">
        <f>#REF!</f>
        <v>#REF!</v>
      </c>
      <c r="F66" s="45" t="e">
        <f>#REF!</f>
        <v>#REF!</v>
      </c>
      <c r="G66" s="45" t="s">
        <v>65</v>
      </c>
      <c r="H66" s="36" t="e">
        <f>SUM(B66:G66)</f>
        <v>#REF!</v>
      </c>
    </row>
    <row r="67" spans="1:8" ht="30.6" hidden="1" thickBot="1" x14ac:dyDescent="0.4">
      <c r="A67" s="35" t="s">
        <v>111</v>
      </c>
      <c r="B67" s="45" t="s">
        <v>65</v>
      </c>
      <c r="C67" s="36" t="s">
        <v>65</v>
      </c>
      <c r="D67" s="46" t="s">
        <v>65</v>
      </c>
      <c r="E67" s="36" t="s">
        <v>65</v>
      </c>
      <c r="F67" s="45" t="s">
        <v>65</v>
      </c>
      <c r="G67" s="45" t="s">
        <v>65</v>
      </c>
      <c r="H67" s="47">
        <f>SUM(B67:G67)</f>
        <v>0</v>
      </c>
    </row>
    <row r="68" spans="1:8" ht="18" thickBot="1" x14ac:dyDescent="0.4">
      <c r="A68" s="39" t="s">
        <v>112</v>
      </c>
      <c r="B68" s="48" t="e">
        <f t="shared" ref="B68:G68" si="5">SUM(B64:B67)</f>
        <v>#REF!</v>
      </c>
      <c r="C68" s="48" t="e">
        <f t="shared" si="5"/>
        <v>#REF!</v>
      </c>
      <c r="D68" s="48" t="e">
        <f t="shared" si="5"/>
        <v>#REF!</v>
      </c>
      <c r="E68" s="48" t="e">
        <f t="shared" si="5"/>
        <v>#REF!</v>
      </c>
      <c r="F68" s="48" t="e">
        <f t="shared" si="5"/>
        <v>#REF!</v>
      </c>
      <c r="G68" s="49" t="e">
        <f t="shared" si="5"/>
        <v>#REF!</v>
      </c>
      <c r="H68" s="48" t="e">
        <f>SUM(H64:H67)</f>
        <v>#REF!</v>
      </c>
    </row>
    <row r="69" spans="1:8" ht="2.25" customHeight="1" thickBot="1" x14ac:dyDescent="0.4"/>
    <row r="70" spans="1:8" ht="45.6" thickBot="1" x14ac:dyDescent="0.4">
      <c r="A70" s="28" t="s">
        <v>62</v>
      </c>
      <c r="B70" s="29" t="s">
        <v>69</v>
      </c>
      <c r="C70" s="29" t="s">
        <v>17</v>
      </c>
      <c r="D70" s="29" t="s">
        <v>18</v>
      </c>
      <c r="E70" s="29" t="s">
        <v>54</v>
      </c>
      <c r="F70" s="29" t="s">
        <v>31</v>
      </c>
      <c r="G70" s="29" t="s">
        <v>61</v>
      </c>
      <c r="H70" s="29" t="s">
        <v>16</v>
      </c>
    </row>
    <row r="71" spans="1:8" ht="16.2" thickTop="1" thickBot="1" x14ac:dyDescent="0.4">
      <c r="A71" s="30" t="s">
        <v>6</v>
      </c>
      <c r="B71" s="31"/>
      <c r="C71" s="31"/>
      <c r="D71" s="31"/>
      <c r="E71" s="31"/>
      <c r="F71" s="31"/>
      <c r="G71" s="31"/>
      <c r="H71" s="32" t="e">
        <f>#REF!</f>
        <v>#REF!</v>
      </c>
    </row>
    <row r="72" spans="1:8" x14ac:dyDescent="0.35">
      <c r="A72" s="33" t="s">
        <v>4</v>
      </c>
      <c r="B72" s="475"/>
      <c r="C72" s="475"/>
      <c r="D72" s="475"/>
      <c r="E72" s="475"/>
      <c r="F72" s="475"/>
      <c r="G72" s="475"/>
      <c r="H72" s="34" t="e">
        <f>-#REF!</f>
        <v>#REF!</v>
      </c>
    </row>
    <row r="73" spans="1:8" x14ac:dyDescent="0.35">
      <c r="A73" s="35" t="s">
        <v>5</v>
      </c>
      <c r="B73" s="476"/>
      <c r="C73" s="476"/>
      <c r="D73" s="476"/>
      <c r="E73" s="476"/>
      <c r="F73" s="476"/>
      <c r="G73" s="476"/>
      <c r="H73" s="36" t="e">
        <f>-#REF!</f>
        <v>#REF!</v>
      </c>
    </row>
    <row r="74" spans="1:8" ht="15.6" thickBot="1" x14ac:dyDescent="0.4">
      <c r="A74" s="37" t="s">
        <v>21</v>
      </c>
      <c r="B74" s="477"/>
      <c r="C74" s="477"/>
      <c r="D74" s="477"/>
      <c r="E74" s="477"/>
      <c r="F74" s="477"/>
      <c r="G74" s="477"/>
      <c r="H74" s="38" t="e">
        <f>#REF!</f>
        <v>#REF!</v>
      </c>
    </row>
    <row r="75" spans="1:8" ht="18" thickBot="1" x14ac:dyDescent="0.4">
      <c r="A75" s="39" t="s">
        <v>110</v>
      </c>
      <c r="B75" s="40" t="e">
        <f>#REF!</f>
        <v>#REF!</v>
      </c>
      <c r="C75" s="40" t="e">
        <f>#REF!</f>
        <v>#REF!</v>
      </c>
      <c r="D75" s="40" t="e">
        <f>#REF!</f>
        <v>#REF!</v>
      </c>
      <c r="E75" s="40" t="e">
        <f>#REF!</f>
        <v>#REF!</v>
      </c>
      <c r="F75" s="40" t="e">
        <f>#REF!</f>
        <v>#REF!</v>
      </c>
      <c r="G75" s="41" t="e">
        <f>#REF!</f>
        <v>#REF!</v>
      </c>
      <c r="H75" s="42" t="e">
        <f>SUM(H71:H74)</f>
        <v>#REF!</v>
      </c>
    </row>
    <row r="76" spans="1:8" x14ac:dyDescent="0.35">
      <c r="A76" s="33" t="s">
        <v>7</v>
      </c>
      <c r="B76" s="43" t="e">
        <f>#REF!</f>
        <v>#REF!</v>
      </c>
      <c r="C76" s="44" t="e">
        <f>#REF!</f>
        <v>#REF!</v>
      </c>
      <c r="D76" s="43" t="e">
        <f>#REF!</f>
        <v>#REF!</v>
      </c>
      <c r="E76" s="44" t="e">
        <f>#REF!</f>
        <v>#REF!</v>
      </c>
      <c r="F76" s="43" t="e">
        <f>#REF!</f>
        <v>#REF!</v>
      </c>
      <c r="G76" s="44" t="e">
        <f>#REF!</f>
        <v>#REF!</v>
      </c>
      <c r="H76" s="44" t="e">
        <f>SUM(B76:G76)</f>
        <v>#REF!</v>
      </c>
    </row>
    <row r="77" spans="1:8" x14ac:dyDescent="0.35">
      <c r="A77" s="35" t="s">
        <v>3</v>
      </c>
      <c r="B77" s="45" t="e">
        <f>#REF!</f>
        <v>#REF!</v>
      </c>
      <c r="C77" s="36" t="e">
        <f>#REF!</f>
        <v>#REF!</v>
      </c>
      <c r="D77" s="45" t="e">
        <f>#REF!</f>
        <v>#REF!</v>
      </c>
      <c r="E77" s="36" t="e">
        <f>#REF!</f>
        <v>#REF!</v>
      </c>
      <c r="F77" s="45" t="e">
        <f>#REF!</f>
        <v>#REF!</v>
      </c>
      <c r="G77" s="45" t="s">
        <v>65</v>
      </c>
      <c r="H77" s="36" t="e">
        <f>SUM(B77:G77)</f>
        <v>#REF!</v>
      </c>
    </row>
    <row r="78" spans="1:8" ht="30.6" thickBot="1" x14ac:dyDescent="0.4">
      <c r="A78" s="35" t="s">
        <v>23</v>
      </c>
      <c r="B78" s="45" t="s">
        <v>65</v>
      </c>
      <c r="C78" s="36" t="s">
        <v>65</v>
      </c>
      <c r="D78" s="46" t="e">
        <f>#REF!</f>
        <v>#REF!</v>
      </c>
      <c r="E78" s="36" t="s">
        <v>65</v>
      </c>
      <c r="F78" s="45" t="s">
        <v>65</v>
      </c>
      <c r="G78" s="45" t="s">
        <v>65</v>
      </c>
      <c r="H78" s="47" t="e">
        <f>SUM(B78:G78)</f>
        <v>#REF!</v>
      </c>
    </row>
    <row r="79" spans="1:8" ht="18" thickBot="1" x14ac:dyDescent="0.4">
      <c r="A79" s="39" t="s">
        <v>112</v>
      </c>
      <c r="B79" s="48" t="e">
        <f t="shared" ref="B79:G79" si="6">SUM(B75:B78)</f>
        <v>#REF!</v>
      </c>
      <c r="C79" s="48" t="e">
        <f t="shared" si="6"/>
        <v>#REF!</v>
      </c>
      <c r="D79" s="48" t="e">
        <f t="shared" si="6"/>
        <v>#REF!</v>
      </c>
      <c r="E79" s="48" t="e">
        <f t="shared" si="6"/>
        <v>#REF!</v>
      </c>
      <c r="F79" s="48" t="e">
        <f t="shared" si="6"/>
        <v>#REF!</v>
      </c>
      <c r="G79" s="49" t="e">
        <f t="shared" si="6"/>
        <v>#REF!</v>
      </c>
      <c r="H79" s="48" t="e">
        <f>SUM(H75:H78)</f>
        <v>#REF!</v>
      </c>
    </row>
    <row r="80" spans="1:8" ht="15.6" thickBot="1" x14ac:dyDescent="0.4"/>
    <row r="81" spans="1:8" ht="45.6" thickBot="1" x14ac:dyDescent="0.4">
      <c r="A81" s="28" t="s">
        <v>108</v>
      </c>
      <c r="B81" s="29" t="s">
        <v>19</v>
      </c>
      <c r="C81" s="29" t="s">
        <v>17</v>
      </c>
      <c r="D81" s="29" t="s">
        <v>18</v>
      </c>
      <c r="E81" s="29" t="s">
        <v>114</v>
      </c>
      <c r="F81" s="29" t="s">
        <v>31</v>
      </c>
      <c r="G81" s="29" t="s">
        <v>13</v>
      </c>
      <c r="H81" s="29" t="s">
        <v>16</v>
      </c>
    </row>
    <row r="82" spans="1:8" ht="16.2" thickTop="1" thickBot="1" x14ac:dyDescent="0.4">
      <c r="A82" s="30" t="s">
        <v>6</v>
      </c>
      <c r="B82" s="31"/>
      <c r="C82" s="31"/>
      <c r="D82" s="31"/>
      <c r="E82" s="31"/>
      <c r="F82" s="31"/>
      <c r="G82" s="31"/>
      <c r="H82" s="32">
        <v>58807</v>
      </c>
    </row>
    <row r="83" spans="1:8" x14ac:dyDescent="0.35">
      <c r="A83" s="33" t="s">
        <v>4</v>
      </c>
      <c r="B83" s="475"/>
      <c r="C83" s="475"/>
      <c r="D83" s="475"/>
      <c r="E83" s="475"/>
      <c r="F83" s="475"/>
      <c r="G83" s="475"/>
      <c r="H83" s="34">
        <v>-4670</v>
      </c>
    </row>
    <row r="84" spans="1:8" x14ac:dyDescent="0.35">
      <c r="A84" s="35" t="s">
        <v>5</v>
      </c>
      <c r="B84" s="476"/>
      <c r="C84" s="476"/>
      <c r="D84" s="476"/>
      <c r="E84" s="476"/>
      <c r="F84" s="476"/>
      <c r="G84" s="476"/>
      <c r="H84" s="36">
        <v>50685</v>
      </c>
    </row>
    <row r="85" spans="1:8" ht="15.6" thickBot="1" x14ac:dyDescent="0.4">
      <c r="A85" s="37" t="s">
        <v>21</v>
      </c>
      <c r="B85" s="477"/>
      <c r="C85" s="477"/>
      <c r="D85" s="477"/>
      <c r="E85" s="477"/>
      <c r="F85" s="477"/>
      <c r="G85" s="477"/>
      <c r="H85" s="38">
        <v>42604</v>
      </c>
    </row>
    <row r="86" spans="1:8" ht="17.399999999999999" thickBot="1" x14ac:dyDescent="0.4">
      <c r="A86" s="39" t="s">
        <v>115</v>
      </c>
      <c r="B86" s="40">
        <v>46913</v>
      </c>
      <c r="C86" s="40">
        <v>83180</v>
      </c>
      <c r="D86" s="40">
        <v>55282</v>
      </c>
      <c r="E86" s="40">
        <v>46906</v>
      </c>
      <c r="F86" s="40">
        <v>15603</v>
      </c>
      <c r="G86" s="41">
        <v>-100458</v>
      </c>
      <c r="H86" s="42">
        <f>SUM(H82:H85)</f>
        <v>147426</v>
      </c>
    </row>
    <row r="87" spans="1:8" x14ac:dyDescent="0.35">
      <c r="A87" s="33" t="s">
        <v>7</v>
      </c>
      <c r="B87" s="47">
        <v>3568</v>
      </c>
      <c r="C87" s="36">
        <v>4301</v>
      </c>
      <c r="D87" s="47">
        <v>4068</v>
      </c>
      <c r="E87" s="36">
        <v>15768</v>
      </c>
      <c r="F87" s="47">
        <v>2562</v>
      </c>
      <c r="G87" s="47">
        <v>3722</v>
      </c>
      <c r="H87" s="44">
        <f>SUM(B87:G87)</f>
        <v>33989</v>
      </c>
    </row>
    <row r="88" spans="1:8" x14ac:dyDescent="0.35">
      <c r="A88" s="35" t="s">
        <v>3</v>
      </c>
      <c r="B88" s="47">
        <v>5589</v>
      </c>
      <c r="C88" s="36">
        <v>3613</v>
      </c>
      <c r="D88" s="47">
        <v>1047</v>
      </c>
      <c r="E88" s="36">
        <v>852</v>
      </c>
      <c r="F88" s="47">
        <v>4420</v>
      </c>
      <c r="G88" s="47" t="s">
        <v>70</v>
      </c>
      <c r="H88" s="36">
        <f>SUM(B88:G88)</f>
        <v>15521</v>
      </c>
    </row>
    <row r="89" spans="1:8" x14ac:dyDescent="0.35">
      <c r="A89" s="35" t="s">
        <v>22</v>
      </c>
      <c r="B89" s="47">
        <v>84</v>
      </c>
      <c r="C89" s="36">
        <v>308</v>
      </c>
      <c r="D89" s="47">
        <v>12</v>
      </c>
      <c r="E89" s="36">
        <v>19</v>
      </c>
      <c r="F89" s="47">
        <v>3</v>
      </c>
      <c r="G89" s="47">
        <v>15913</v>
      </c>
      <c r="H89" s="36">
        <f>SUM(B89:G89)</f>
        <v>16339</v>
      </c>
    </row>
    <row r="90" spans="1:8" ht="30.6" thickBot="1" x14ac:dyDescent="0.4">
      <c r="A90" s="35" t="s">
        <v>23</v>
      </c>
      <c r="B90" s="47">
        <v>-662</v>
      </c>
      <c r="C90" s="47">
        <v>-934</v>
      </c>
      <c r="D90" s="47">
        <v>-1127</v>
      </c>
      <c r="E90" s="36" t="s">
        <v>70</v>
      </c>
      <c r="F90" s="47" t="s">
        <v>70</v>
      </c>
      <c r="G90" s="47" t="s">
        <v>70</v>
      </c>
      <c r="H90" s="47">
        <f>SUM(B90:G90)</f>
        <v>-2723</v>
      </c>
    </row>
    <row r="91" spans="1:8" ht="17.399999999999999" thickBot="1" x14ac:dyDescent="0.4">
      <c r="A91" s="39" t="s">
        <v>117</v>
      </c>
      <c r="B91" s="48">
        <f t="shared" ref="B91:H91" si="7">SUM(B86:B90)</f>
        <v>55492</v>
      </c>
      <c r="C91" s="48">
        <f t="shared" si="7"/>
        <v>90468</v>
      </c>
      <c r="D91" s="48">
        <f t="shared" si="7"/>
        <v>59282</v>
      </c>
      <c r="E91" s="48">
        <f t="shared" si="7"/>
        <v>63545</v>
      </c>
      <c r="F91" s="48">
        <f t="shared" si="7"/>
        <v>22588</v>
      </c>
      <c r="G91" s="49">
        <f t="shared" si="7"/>
        <v>-80823</v>
      </c>
      <c r="H91" s="48">
        <f t="shared" si="7"/>
        <v>210552</v>
      </c>
    </row>
    <row r="92" spans="1:8" ht="15.6" thickBot="1" x14ac:dyDescent="0.4"/>
    <row r="93" spans="1:8" ht="45.6" thickBot="1" x14ac:dyDescent="0.4">
      <c r="A93" s="28" t="s">
        <v>118</v>
      </c>
      <c r="B93" s="29" t="s">
        <v>119</v>
      </c>
      <c r="C93" s="29" t="s">
        <v>17</v>
      </c>
      <c r="D93" s="29" t="s">
        <v>18</v>
      </c>
      <c r="E93" s="29" t="s">
        <v>114</v>
      </c>
      <c r="F93" s="29" t="s">
        <v>31</v>
      </c>
      <c r="G93" s="29" t="s">
        <v>13</v>
      </c>
      <c r="H93" s="29" t="s">
        <v>16</v>
      </c>
    </row>
    <row r="94" spans="1:8" ht="16.2" thickTop="1" thickBot="1" x14ac:dyDescent="0.4">
      <c r="A94" s="30" t="s">
        <v>120</v>
      </c>
      <c r="B94" s="31"/>
      <c r="C94" s="31"/>
      <c r="D94" s="31"/>
      <c r="E94" s="31"/>
      <c r="F94" s="31"/>
      <c r="G94" s="31"/>
      <c r="H94" s="52">
        <v>-10594</v>
      </c>
    </row>
    <row r="95" spans="1:8" x14ac:dyDescent="0.35">
      <c r="A95" s="33" t="s">
        <v>4</v>
      </c>
      <c r="B95" s="475"/>
      <c r="C95" s="475"/>
      <c r="D95" s="475"/>
      <c r="E95" s="475"/>
      <c r="F95" s="475"/>
      <c r="G95" s="475"/>
      <c r="H95" s="34">
        <v>-1748</v>
      </c>
    </row>
    <row r="96" spans="1:8" x14ac:dyDescent="0.35">
      <c r="A96" s="35" t="s">
        <v>5</v>
      </c>
      <c r="B96" s="476"/>
      <c r="C96" s="476"/>
      <c r="D96" s="476"/>
      <c r="E96" s="476"/>
      <c r="F96" s="476"/>
      <c r="G96" s="476"/>
      <c r="H96" s="36">
        <v>51376</v>
      </c>
    </row>
    <row r="97" spans="1:8" ht="15.6" thickBot="1" x14ac:dyDescent="0.4">
      <c r="A97" s="37" t="s">
        <v>21</v>
      </c>
      <c r="B97" s="477"/>
      <c r="C97" s="477"/>
      <c r="D97" s="477"/>
      <c r="E97" s="477"/>
      <c r="F97" s="477"/>
      <c r="G97" s="477"/>
      <c r="H97" s="38">
        <v>42405</v>
      </c>
    </row>
    <row r="98" spans="1:8" ht="17.399999999999999" thickBot="1" x14ac:dyDescent="0.4">
      <c r="A98" s="39" t="s">
        <v>121</v>
      </c>
      <c r="B98" s="40">
        <v>58594</v>
      </c>
      <c r="C98" s="40">
        <v>68211</v>
      </c>
      <c r="D98" s="40">
        <v>86714</v>
      </c>
      <c r="E98" s="40">
        <v>38038</v>
      </c>
      <c r="F98" s="41">
        <v>-72129</v>
      </c>
      <c r="G98" s="41">
        <v>-97989</v>
      </c>
      <c r="H98" s="42">
        <f>SUM(H94:H97)</f>
        <v>81439</v>
      </c>
    </row>
    <row r="99" spans="1:8" x14ac:dyDescent="0.35">
      <c r="A99" s="33" t="s">
        <v>7</v>
      </c>
      <c r="B99" s="47">
        <v>9929</v>
      </c>
      <c r="C99" s="36">
        <v>6100</v>
      </c>
      <c r="D99" s="47">
        <v>5479</v>
      </c>
      <c r="E99" s="36">
        <v>22601</v>
      </c>
      <c r="F99" s="47">
        <v>7048</v>
      </c>
      <c r="G99" s="47">
        <v>4338</v>
      </c>
      <c r="H99" s="44">
        <f>SUM(B99:G99)</f>
        <v>55495</v>
      </c>
    </row>
    <row r="100" spans="1:8" x14ac:dyDescent="0.35">
      <c r="A100" s="35" t="s">
        <v>22</v>
      </c>
      <c r="B100" s="47">
        <v>10274</v>
      </c>
      <c r="C100" s="36">
        <v>2111</v>
      </c>
      <c r="D100" s="46">
        <v>11</v>
      </c>
      <c r="E100" s="36">
        <v>16</v>
      </c>
      <c r="F100" s="47">
        <v>66</v>
      </c>
      <c r="G100" s="47">
        <v>25936</v>
      </c>
      <c r="H100" s="36">
        <f>SUM(B100:G100)</f>
        <v>38414</v>
      </c>
    </row>
    <row r="101" spans="1:8" x14ac:dyDescent="0.35">
      <c r="A101" s="35" t="s">
        <v>8</v>
      </c>
      <c r="B101" s="47" t="s">
        <v>70</v>
      </c>
      <c r="C101" s="36" t="s">
        <v>70</v>
      </c>
      <c r="D101" s="46" t="s">
        <v>70</v>
      </c>
      <c r="E101" s="36" t="s">
        <v>70</v>
      </c>
      <c r="F101" s="47">
        <v>83752</v>
      </c>
      <c r="G101" s="47" t="s">
        <v>70</v>
      </c>
      <c r="H101" s="36">
        <f>SUM(B101:G101)</f>
        <v>83752</v>
      </c>
    </row>
    <row r="102" spans="1:8" ht="30.6" thickBot="1" x14ac:dyDescent="0.4">
      <c r="A102" s="35" t="s">
        <v>23</v>
      </c>
      <c r="B102" s="47">
        <v>-11614</v>
      </c>
      <c r="C102" s="47">
        <v>-1941</v>
      </c>
      <c r="D102" s="46" t="s">
        <v>70</v>
      </c>
      <c r="E102" s="36" t="s">
        <v>70</v>
      </c>
      <c r="F102" s="47" t="s">
        <v>70</v>
      </c>
      <c r="G102" s="47" t="s">
        <v>70</v>
      </c>
      <c r="H102" s="47">
        <f>SUM(B102:G102)</f>
        <v>-13555</v>
      </c>
    </row>
    <row r="103" spans="1:8" ht="17.399999999999999" thickBot="1" x14ac:dyDescent="0.4">
      <c r="A103" s="39" t="s">
        <v>122</v>
      </c>
      <c r="B103" s="48">
        <f t="shared" ref="B103:H103" si="8">SUM(B98:B102)</f>
        <v>67183</v>
      </c>
      <c r="C103" s="48">
        <f t="shared" si="8"/>
        <v>74481</v>
      </c>
      <c r="D103" s="48">
        <f t="shared" si="8"/>
        <v>92204</v>
      </c>
      <c r="E103" s="48">
        <f t="shared" si="8"/>
        <v>60655</v>
      </c>
      <c r="F103" s="48">
        <f t="shared" si="8"/>
        <v>18737</v>
      </c>
      <c r="G103" s="49">
        <f t="shared" si="8"/>
        <v>-67715</v>
      </c>
      <c r="H103" s="48">
        <f t="shared" si="8"/>
        <v>245545</v>
      </c>
    </row>
    <row r="104" spans="1:8" ht="15.6" thickBot="1" x14ac:dyDescent="0.4"/>
    <row r="105" spans="1:8" ht="45.6" thickBot="1" x14ac:dyDescent="0.4">
      <c r="A105" s="28" t="s">
        <v>123</v>
      </c>
      <c r="B105" s="29" t="s">
        <v>19</v>
      </c>
      <c r="C105" s="29" t="s">
        <v>17</v>
      </c>
      <c r="D105" s="29" t="s">
        <v>18</v>
      </c>
      <c r="E105" s="29" t="s">
        <v>114</v>
      </c>
      <c r="F105" s="29" t="s">
        <v>31</v>
      </c>
      <c r="G105" s="29" t="s">
        <v>13</v>
      </c>
      <c r="H105" s="29" t="s">
        <v>16</v>
      </c>
    </row>
    <row r="106" spans="1:8" ht="16.2" thickTop="1" thickBot="1" x14ac:dyDescent="0.4">
      <c r="A106" s="30" t="s">
        <v>120</v>
      </c>
      <c r="B106" s="31"/>
      <c r="C106" s="31"/>
      <c r="D106" s="31"/>
      <c r="E106" s="31"/>
      <c r="F106" s="31"/>
      <c r="G106" s="31"/>
      <c r="H106" s="52">
        <v>-36986</v>
      </c>
    </row>
    <row r="107" spans="1:8" x14ac:dyDescent="0.35">
      <c r="A107" s="33" t="s">
        <v>4</v>
      </c>
      <c r="B107" s="475"/>
      <c r="C107" s="475"/>
      <c r="D107" s="475"/>
      <c r="E107" s="475"/>
      <c r="F107" s="475"/>
      <c r="G107" s="475"/>
      <c r="H107" s="34">
        <v>-5659</v>
      </c>
    </row>
    <row r="108" spans="1:8" x14ac:dyDescent="0.35">
      <c r="A108" s="35" t="s">
        <v>5</v>
      </c>
      <c r="B108" s="476"/>
      <c r="C108" s="476"/>
      <c r="D108" s="476"/>
      <c r="E108" s="476"/>
      <c r="F108" s="476"/>
      <c r="G108" s="476"/>
      <c r="H108" s="36">
        <v>56731</v>
      </c>
    </row>
    <row r="109" spans="1:8" x14ac:dyDescent="0.35">
      <c r="A109" s="35" t="s">
        <v>21</v>
      </c>
      <c r="B109" s="476"/>
      <c r="C109" s="476"/>
      <c r="D109" s="476"/>
      <c r="E109" s="476"/>
      <c r="F109" s="476"/>
      <c r="G109" s="476"/>
      <c r="H109" s="36">
        <v>40100</v>
      </c>
    </row>
    <row r="110" spans="1:8" ht="15.6" thickBot="1" x14ac:dyDescent="0.4">
      <c r="A110" s="37" t="s">
        <v>12</v>
      </c>
      <c r="B110" s="477"/>
      <c r="C110" s="477"/>
      <c r="D110" s="477"/>
      <c r="E110" s="477"/>
      <c r="F110" s="477"/>
      <c r="G110" s="477"/>
      <c r="H110" s="38">
        <v>4850</v>
      </c>
    </row>
    <row r="111" spans="1:8" ht="17.399999999999999" thickBot="1" x14ac:dyDescent="0.4">
      <c r="A111" s="39" t="s">
        <v>124</v>
      </c>
      <c r="B111" s="40">
        <v>80970</v>
      </c>
      <c r="C111" s="40">
        <v>45809</v>
      </c>
      <c r="D111" s="40">
        <v>71992</v>
      </c>
      <c r="E111" s="40">
        <v>33642</v>
      </c>
      <c r="F111" s="41">
        <v>-97298</v>
      </c>
      <c r="G111" s="41">
        <v>-76079</v>
      </c>
      <c r="H111" s="42">
        <f>SUM(H106:H110)</f>
        <v>59036</v>
      </c>
    </row>
    <row r="112" spans="1:8" ht="30" x14ac:dyDescent="0.35">
      <c r="A112" s="33" t="s">
        <v>116</v>
      </c>
      <c r="B112" s="47">
        <v>8835</v>
      </c>
      <c r="C112" s="36">
        <v>6487</v>
      </c>
      <c r="D112" s="47">
        <v>4478</v>
      </c>
      <c r="E112" s="47">
        <v>20447</v>
      </c>
      <c r="F112" s="47">
        <v>7218</v>
      </c>
      <c r="G112" s="47">
        <v>4546</v>
      </c>
      <c r="H112" s="44">
        <f>SUM(B112:G112)</f>
        <v>52011</v>
      </c>
    </row>
    <row r="113" spans="1:8" x14ac:dyDescent="0.35">
      <c r="A113" s="35" t="s">
        <v>22</v>
      </c>
      <c r="B113" s="47">
        <v>11332</v>
      </c>
      <c r="C113" s="36">
        <v>8276</v>
      </c>
      <c r="D113" s="47">
        <v>991</v>
      </c>
      <c r="E113" s="47">
        <v>3114</v>
      </c>
      <c r="F113" s="47">
        <v>4712</v>
      </c>
      <c r="G113" s="47">
        <v>1132</v>
      </c>
      <c r="H113" s="36">
        <f>SUM(B113:G113)</f>
        <v>29557</v>
      </c>
    </row>
    <row r="114" spans="1:8" x14ac:dyDescent="0.35">
      <c r="A114" s="35" t="s">
        <v>8</v>
      </c>
      <c r="B114" s="47" t="s">
        <v>70</v>
      </c>
      <c r="C114" s="36" t="s">
        <v>70</v>
      </c>
      <c r="D114" s="47" t="s">
        <v>70</v>
      </c>
      <c r="E114" s="47" t="s">
        <v>70</v>
      </c>
      <c r="F114" s="47">
        <v>110387</v>
      </c>
      <c r="G114" s="47" t="s">
        <v>70</v>
      </c>
      <c r="H114" s="36">
        <f>SUM(B114:G114)</f>
        <v>110387</v>
      </c>
    </row>
    <row r="115" spans="1:8" ht="30.6" thickBot="1" x14ac:dyDescent="0.4">
      <c r="A115" s="35" t="s">
        <v>23</v>
      </c>
      <c r="B115" s="47" t="e">
        <f>#REF!</f>
        <v>#REF!</v>
      </c>
      <c r="C115" s="47">
        <v>-6</v>
      </c>
      <c r="D115" s="47" t="s">
        <v>70</v>
      </c>
      <c r="E115" s="47" t="s">
        <v>70</v>
      </c>
      <c r="F115" s="47" t="s">
        <v>70</v>
      </c>
      <c r="G115" s="47" t="s">
        <v>70</v>
      </c>
      <c r="H115" s="47" t="e">
        <f>SUM(B115:G115)</f>
        <v>#REF!</v>
      </c>
    </row>
    <row r="116" spans="1:8" ht="17.399999999999999" thickBot="1" x14ac:dyDescent="0.4">
      <c r="A116" s="39" t="s">
        <v>125</v>
      </c>
      <c r="B116" s="48" t="e">
        <f t="shared" ref="B116:H116" si="9">SUM(B111:B115)</f>
        <v>#REF!</v>
      </c>
      <c r="C116" s="48">
        <f t="shared" si="9"/>
        <v>60566</v>
      </c>
      <c r="D116" s="48">
        <f t="shared" si="9"/>
        <v>77461</v>
      </c>
      <c r="E116" s="48">
        <f t="shared" si="9"/>
        <v>57203</v>
      </c>
      <c r="F116" s="48">
        <f t="shared" si="9"/>
        <v>25019</v>
      </c>
      <c r="G116" s="53">
        <f t="shared" si="9"/>
        <v>-70401</v>
      </c>
      <c r="H116" s="48" t="e">
        <f t="shared" si="9"/>
        <v>#REF!</v>
      </c>
    </row>
    <row r="117" spans="1:8" ht="15.6" thickBot="1" x14ac:dyDescent="0.4"/>
    <row r="118" spans="1:8" ht="45.6" thickBot="1" x14ac:dyDescent="0.4">
      <c r="A118" s="28" t="s">
        <v>126</v>
      </c>
      <c r="B118" s="29" t="s">
        <v>119</v>
      </c>
      <c r="C118" s="29" t="s">
        <v>17</v>
      </c>
      <c r="D118" s="29" t="s">
        <v>18</v>
      </c>
      <c r="E118" s="29" t="s">
        <v>114</v>
      </c>
      <c r="F118" s="29" t="s">
        <v>31</v>
      </c>
      <c r="G118" s="29" t="s">
        <v>13</v>
      </c>
      <c r="H118" s="29" t="s">
        <v>16</v>
      </c>
    </row>
    <row r="119" spans="1:8" ht="16.2" thickTop="1" thickBot="1" x14ac:dyDescent="0.4">
      <c r="A119" s="30" t="s">
        <v>6</v>
      </c>
      <c r="B119" s="31"/>
      <c r="C119" s="31"/>
      <c r="D119" s="31"/>
      <c r="E119" s="31"/>
      <c r="F119" s="31"/>
      <c r="G119" s="31"/>
      <c r="H119" s="52">
        <v>103903</v>
      </c>
    </row>
    <row r="120" spans="1:8" x14ac:dyDescent="0.35">
      <c r="A120" s="33" t="s">
        <v>4</v>
      </c>
      <c r="B120" s="475"/>
      <c r="C120" s="475"/>
      <c r="D120" s="475"/>
      <c r="E120" s="475"/>
      <c r="F120" s="475"/>
      <c r="G120" s="475"/>
      <c r="H120" s="34">
        <v>-6304</v>
      </c>
    </row>
    <row r="121" spans="1:8" x14ac:dyDescent="0.35">
      <c r="A121" s="35" t="s">
        <v>5</v>
      </c>
      <c r="B121" s="476"/>
      <c r="C121" s="476"/>
      <c r="D121" s="476"/>
      <c r="E121" s="476"/>
      <c r="F121" s="476"/>
      <c r="G121" s="476"/>
      <c r="H121" s="36">
        <v>58624</v>
      </c>
    </row>
    <row r="122" spans="1:8" ht="15.6" thickBot="1" x14ac:dyDescent="0.4">
      <c r="A122" s="37" t="s">
        <v>21</v>
      </c>
      <c r="B122" s="477"/>
      <c r="C122" s="477"/>
      <c r="D122" s="477"/>
      <c r="E122" s="477"/>
      <c r="F122" s="477"/>
      <c r="G122" s="477"/>
      <c r="H122" s="38">
        <v>49224</v>
      </c>
    </row>
    <row r="123" spans="1:8" ht="17.399999999999999" thickBot="1" x14ac:dyDescent="0.4">
      <c r="A123" s="39" t="s">
        <v>127</v>
      </c>
      <c r="B123" s="40">
        <v>66591</v>
      </c>
      <c r="C123" s="40">
        <v>74831</v>
      </c>
      <c r="D123" s="40">
        <v>60890</v>
      </c>
      <c r="E123" s="40">
        <v>57917</v>
      </c>
      <c r="F123" s="41">
        <v>19066</v>
      </c>
      <c r="G123" s="41">
        <v>-73848</v>
      </c>
      <c r="H123" s="42">
        <f>SUM(H119:H122)</f>
        <v>205447</v>
      </c>
    </row>
    <row r="124" spans="1:8" ht="30" x14ac:dyDescent="0.35">
      <c r="A124" s="33" t="s">
        <v>116</v>
      </c>
      <c r="B124" s="47">
        <v>8902</v>
      </c>
      <c r="C124" s="47">
        <v>6215</v>
      </c>
      <c r="D124" s="47">
        <v>4045</v>
      </c>
      <c r="E124" s="47">
        <v>19094</v>
      </c>
      <c r="F124" s="47">
        <v>7735</v>
      </c>
      <c r="G124" s="47">
        <v>4962</v>
      </c>
      <c r="H124" s="44">
        <f>SUM(B124:G124)</f>
        <v>50953</v>
      </c>
    </row>
    <row r="125" spans="1:8" x14ac:dyDescent="0.35">
      <c r="A125" s="35" t="s">
        <v>22</v>
      </c>
      <c r="B125" s="47">
        <v>9440</v>
      </c>
      <c r="C125" s="47">
        <v>839</v>
      </c>
      <c r="D125" s="47">
        <v>2093</v>
      </c>
      <c r="E125" s="47" t="s">
        <v>65</v>
      </c>
      <c r="F125" s="47" t="s">
        <v>65</v>
      </c>
      <c r="G125" s="47">
        <v>2840</v>
      </c>
      <c r="H125" s="36">
        <f>SUM(B125:G125)</f>
        <v>15212</v>
      </c>
    </row>
    <row r="126" spans="1:8" ht="30.6" thickBot="1" x14ac:dyDescent="0.4">
      <c r="A126" s="35" t="s">
        <v>23</v>
      </c>
      <c r="B126" s="47">
        <v>-8991</v>
      </c>
      <c r="C126" s="47">
        <v>-962</v>
      </c>
      <c r="D126" s="47" t="s">
        <v>70</v>
      </c>
      <c r="E126" s="47" t="s">
        <v>70</v>
      </c>
      <c r="F126" s="47" t="s">
        <v>70</v>
      </c>
      <c r="G126" s="47" t="s">
        <v>70</v>
      </c>
      <c r="H126" s="47">
        <f>SUM(B126:G126)</f>
        <v>-9953</v>
      </c>
    </row>
    <row r="127" spans="1:8" ht="17.399999999999999" thickBot="1" x14ac:dyDescent="0.4">
      <c r="A127" s="39" t="s">
        <v>128</v>
      </c>
      <c r="B127" s="48">
        <f t="shared" ref="B127:H127" si="10">SUM(B123:B126)</f>
        <v>75942</v>
      </c>
      <c r="C127" s="48">
        <f t="shared" si="10"/>
        <v>80923</v>
      </c>
      <c r="D127" s="48">
        <f t="shared" si="10"/>
        <v>67028</v>
      </c>
      <c r="E127" s="48">
        <f t="shared" si="10"/>
        <v>77011</v>
      </c>
      <c r="F127" s="48">
        <f t="shared" si="10"/>
        <v>26801</v>
      </c>
      <c r="G127" s="49">
        <f t="shared" si="10"/>
        <v>-66046</v>
      </c>
      <c r="H127" s="48">
        <f t="shared" si="10"/>
        <v>261659</v>
      </c>
    </row>
    <row r="128" spans="1:8" ht="15.6" thickBot="1" x14ac:dyDescent="0.4"/>
    <row r="129" spans="1:8" ht="45.6" thickBot="1" x14ac:dyDescent="0.4">
      <c r="A129" s="28" t="s">
        <v>129</v>
      </c>
      <c r="B129" s="29" t="s">
        <v>19</v>
      </c>
      <c r="C129" s="29" t="s">
        <v>17</v>
      </c>
      <c r="D129" s="29" t="s">
        <v>18</v>
      </c>
      <c r="E129" s="29" t="s">
        <v>114</v>
      </c>
      <c r="F129" s="29" t="s">
        <v>31</v>
      </c>
      <c r="G129" s="29" t="s">
        <v>13</v>
      </c>
      <c r="H129" s="29" t="s">
        <v>16</v>
      </c>
    </row>
    <row r="130" spans="1:8" ht="16.2" thickTop="1" thickBot="1" x14ac:dyDescent="0.4">
      <c r="A130" s="30" t="s">
        <v>6</v>
      </c>
      <c r="B130" s="31"/>
      <c r="C130" s="31"/>
      <c r="D130" s="31"/>
      <c r="E130" s="31"/>
      <c r="F130" s="31"/>
      <c r="G130" s="31"/>
      <c r="H130" s="52">
        <v>65984</v>
      </c>
    </row>
    <row r="131" spans="1:8" x14ac:dyDescent="0.35">
      <c r="A131" s="33" t="s">
        <v>4</v>
      </c>
      <c r="B131" s="475"/>
      <c r="C131" s="475"/>
      <c r="D131" s="475"/>
      <c r="E131" s="475"/>
      <c r="F131" s="475"/>
      <c r="G131" s="475"/>
      <c r="H131" s="34">
        <v>-4423</v>
      </c>
    </row>
    <row r="132" spans="1:8" x14ac:dyDescent="0.35">
      <c r="A132" s="35" t="s">
        <v>5</v>
      </c>
      <c r="B132" s="476"/>
      <c r="C132" s="476"/>
      <c r="D132" s="476"/>
      <c r="E132" s="476"/>
      <c r="F132" s="476"/>
      <c r="G132" s="476"/>
      <c r="H132" s="36">
        <v>50263</v>
      </c>
    </row>
    <row r="133" spans="1:8" x14ac:dyDescent="0.35">
      <c r="A133" s="35" t="s">
        <v>21</v>
      </c>
      <c r="B133" s="476"/>
      <c r="C133" s="476"/>
      <c r="D133" s="476"/>
      <c r="E133" s="476"/>
      <c r="F133" s="476"/>
      <c r="G133" s="476"/>
      <c r="H133" s="36">
        <v>41407</v>
      </c>
    </row>
    <row r="134" spans="1:8" ht="15.6" thickBot="1" x14ac:dyDescent="0.4">
      <c r="A134" s="37" t="s">
        <v>12</v>
      </c>
      <c r="B134" s="477"/>
      <c r="C134" s="477"/>
      <c r="D134" s="477"/>
      <c r="E134" s="477"/>
      <c r="F134" s="477"/>
      <c r="G134" s="477"/>
      <c r="H134" s="38">
        <v>5161</v>
      </c>
    </row>
    <row r="135" spans="1:8" ht="17.399999999999999" thickBot="1" x14ac:dyDescent="0.4">
      <c r="A135" s="39" t="s">
        <v>127</v>
      </c>
      <c r="B135" s="40">
        <v>89861</v>
      </c>
      <c r="C135" s="40">
        <v>62759</v>
      </c>
      <c r="D135" s="40">
        <v>39180</v>
      </c>
      <c r="E135" s="40">
        <v>27569</v>
      </c>
      <c r="F135" s="41">
        <v>11602</v>
      </c>
      <c r="G135" s="41">
        <v>-72579</v>
      </c>
      <c r="H135" s="42">
        <f>SUM(H130:H134)</f>
        <v>158392</v>
      </c>
    </row>
    <row r="136" spans="1:8" ht="30" x14ac:dyDescent="0.35">
      <c r="A136" s="33" t="s">
        <v>116</v>
      </c>
      <c r="B136" s="47">
        <v>9730</v>
      </c>
      <c r="C136" s="47">
        <v>7447</v>
      </c>
      <c r="D136" s="47">
        <v>3634</v>
      </c>
      <c r="E136" s="47">
        <v>20876</v>
      </c>
      <c r="F136" s="47">
        <v>8325</v>
      </c>
      <c r="G136" s="47">
        <v>5232</v>
      </c>
      <c r="H136" s="44">
        <f>SUM(B136:G136)</f>
        <v>55244</v>
      </c>
    </row>
    <row r="137" spans="1:8" ht="15.6" thickBot="1" x14ac:dyDescent="0.4">
      <c r="A137" s="35" t="s">
        <v>22</v>
      </c>
      <c r="B137" s="47">
        <v>8561</v>
      </c>
      <c r="C137" s="47">
        <v>6196</v>
      </c>
      <c r="D137" s="47">
        <v>6667</v>
      </c>
      <c r="E137" s="47">
        <v>15913</v>
      </c>
      <c r="F137" s="47">
        <v>9044</v>
      </c>
      <c r="G137" s="47">
        <v>4750</v>
      </c>
      <c r="H137" s="36">
        <f>SUM(B137:G137)</f>
        <v>51131</v>
      </c>
    </row>
    <row r="138" spans="1:8" ht="17.399999999999999" thickBot="1" x14ac:dyDescent="0.4">
      <c r="A138" s="39" t="s">
        <v>128</v>
      </c>
      <c r="B138" s="48">
        <f t="shared" ref="B138:G138" si="11">SUM(B135:B137)</f>
        <v>108152</v>
      </c>
      <c r="C138" s="48">
        <f t="shared" si="11"/>
        <v>76402</v>
      </c>
      <c r="D138" s="48">
        <f t="shared" si="11"/>
        <v>49481</v>
      </c>
      <c r="E138" s="48">
        <f t="shared" si="11"/>
        <v>64358</v>
      </c>
      <c r="F138" s="48">
        <f t="shared" si="11"/>
        <v>28971</v>
      </c>
      <c r="G138" s="49">
        <f t="shared" si="11"/>
        <v>-62597</v>
      </c>
      <c r="H138" s="48">
        <v>264767</v>
      </c>
    </row>
    <row r="139" spans="1:8" ht="15.6" thickBot="1" x14ac:dyDescent="0.4"/>
    <row r="140" spans="1:8" ht="45.6" thickBot="1" x14ac:dyDescent="0.4">
      <c r="A140" s="28" t="s">
        <v>130</v>
      </c>
      <c r="B140" s="29" t="s">
        <v>69</v>
      </c>
      <c r="C140" s="29" t="s">
        <v>17</v>
      </c>
      <c r="D140" s="29" t="s">
        <v>18</v>
      </c>
      <c r="E140" s="29" t="s">
        <v>54</v>
      </c>
      <c r="F140" s="29" t="s">
        <v>31</v>
      </c>
      <c r="G140" s="29" t="s">
        <v>61</v>
      </c>
      <c r="H140" s="29" t="s">
        <v>16</v>
      </c>
    </row>
    <row r="141" spans="1:8" ht="16.2" thickTop="1" thickBot="1" x14ac:dyDescent="0.4">
      <c r="A141" s="30" t="s">
        <v>6</v>
      </c>
      <c r="B141" s="31"/>
      <c r="C141" s="31"/>
      <c r="D141" s="31"/>
      <c r="E141" s="31"/>
      <c r="F141" s="31"/>
      <c r="G141" s="31"/>
      <c r="H141" s="32">
        <v>139843</v>
      </c>
    </row>
    <row r="142" spans="1:8" x14ac:dyDescent="0.35">
      <c r="A142" s="33" t="s">
        <v>4</v>
      </c>
      <c r="B142" s="475"/>
      <c r="C142" s="475"/>
      <c r="D142" s="475"/>
      <c r="E142" s="475"/>
      <c r="F142" s="475"/>
      <c r="G142" s="475"/>
      <c r="H142" s="34">
        <v>-8408</v>
      </c>
    </row>
    <row r="143" spans="1:8" x14ac:dyDescent="0.35">
      <c r="A143" s="35" t="s">
        <v>5</v>
      </c>
      <c r="B143" s="476"/>
      <c r="C143" s="476"/>
      <c r="D143" s="476"/>
      <c r="E143" s="476"/>
      <c r="F143" s="476"/>
      <c r="G143" s="476"/>
      <c r="H143" s="36">
        <v>44923</v>
      </c>
    </row>
    <row r="144" spans="1:8" ht="15.6" thickBot="1" x14ac:dyDescent="0.4">
      <c r="A144" s="37" t="s">
        <v>21</v>
      </c>
      <c r="B144" s="477"/>
      <c r="C144" s="477"/>
      <c r="D144" s="477"/>
      <c r="E144" s="477"/>
      <c r="F144" s="477"/>
      <c r="G144" s="477"/>
      <c r="H144" s="38">
        <v>81825</v>
      </c>
    </row>
    <row r="145" spans="1:8" ht="18" thickBot="1" x14ac:dyDescent="0.4">
      <c r="A145" s="39" t="s">
        <v>110</v>
      </c>
      <c r="B145" s="40">
        <v>150092</v>
      </c>
      <c r="C145" s="40">
        <v>83290</v>
      </c>
      <c r="D145" s="40">
        <v>43650</v>
      </c>
      <c r="E145" s="40">
        <v>37410</v>
      </c>
      <c r="F145" s="40">
        <v>16455</v>
      </c>
      <c r="G145" s="41">
        <v>-72714</v>
      </c>
      <c r="H145" s="42">
        <f>SUM(H141:H144)</f>
        <v>258183</v>
      </c>
    </row>
    <row r="146" spans="1:8" ht="30.6" thickBot="1" x14ac:dyDescent="0.4">
      <c r="A146" s="33" t="s">
        <v>116</v>
      </c>
      <c r="B146" s="34">
        <v>9794</v>
      </c>
      <c r="C146" s="34">
        <v>5520</v>
      </c>
      <c r="D146" s="34">
        <v>3917</v>
      </c>
      <c r="E146" s="34">
        <v>19721</v>
      </c>
      <c r="F146" s="34">
        <v>8486</v>
      </c>
      <c r="G146" s="34">
        <v>6027</v>
      </c>
      <c r="H146" s="44">
        <f>SUM(B146:G146)</f>
        <v>53465</v>
      </c>
    </row>
    <row r="147" spans="1:8" ht="18" thickBot="1" x14ac:dyDescent="0.4">
      <c r="A147" s="39" t="s">
        <v>112</v>
      </c>
      <c r="B147" s="48">
        <f t="shared" ref="B147:H147" si="12">SUM(B145:B146)</f>
        <v>159886</v>
      </c>
      <c r="C147" s="48">
        <f t="shared" si="12"/>
        <v>88810</v>
      </c>
      <c r="D147" s="48">
        <f t="shared" si="12"/>
        <v>47567</v>
      </c>
      <c r="E147" s="48">
        <f t="shared" si="12"/>
        <v>57131</v>
      </c>
      <c r="F147" s="48">
        <f t="shared" si="12"/>
        <v>24941</v>
      </c>
      <c r="G147" s="49">
        <f t="shared" si="12"/>
        <v>-66687</v>
      </c>
      <c r="H147" s="48">
        <f t="shared" si="12"/>
        <v>311648</v>
      </c>
    </row>
  </sheetData>
  <customSheetViews>
    <customSheetView guid="{F07C7E31-D41B-4275-B958-CFF793B175F0}" hiddenRows="1" state="hidden" topLeftCell="A40">
      <selection activeCell="T32" sqref="T32"/>
      <pageMargins left="0.7" right="0.7" top="0.75" bottom="0.75" header="0.3" footer="0.3"/>
      <pageSetup orientation="portrait" r:id="rId1"/>
    </customSheetView>
    <customSheetView guid="{E06EC13E-6AFB-4099-9B46-C1AE6E9E5D65}" hiddenRows="1" state="hidden" topLeftCell="A40">
      <selection activeCell="T32" sqref="T32"/>
      <pageMargins left="0.7" right="0.7" top="0.75" bottom="0.75" header="0.3" footer="0.3"/>
      <pageSetup orientation="portrait" r:id="rId2"/>
    </customSheetView>
  </customSheetViews>
  <mergeCells count="78">
    <mergeCell ref="G131:G134"/>
    <mergeCell ref="B142:B144"/>
    <mergeCell ref="C142:C144"/>
    <mergeCell ref="D142:D144"/>
    <mergeCell ref="E142:E144"/>
    <mergeCell ref="F142:F144"/>
    <mergeCell ref="G142:G144"/>
    <mergeCell ref="B131:B134"/>
    <mergeCell ref="C131:C134"/>
    <mergeCell ref="D131:D134"/>
    <mergeCell ref="E131:E134"/>
    <mergeCell ref="F131:F134"/>
    <mergeCell ref="G95:G97"/>
    <mergeCell ref="B120:B122"/>
    <mergeCell ref="C120:C122"/>
    <mergeCell ref="D120:D122"/>
    <mergeCell ref="E120:E122"/>
    <mergeCell ref="F120:F122"/>
    <mergeCell ref="G120:G122"/>
    <mergeCell ref="B107:B110"/>
    <mergeCell ref="C107:C110"/>
    <mergeCell ref="D107:D110"/>
    <mergeCell ref="E107:E110"/>
    <mergeCell ref="F107:F110"/>
    <mergeCell ref="G107:G110"/>
    <mergeCell ref="B95:B97"/>
    <mergeCell ref="C95:C97"/>
    <mergeCell ref="D95:D97"/>
    <mergeCell ref="E95:E97"/>
    <mergeCell ref="F95:F97"/>
    <mergeCell ref="B83:B85"/>
    <mergeCell ref="C83:C85"/>
    <mergeCell ref="D83:D85"/>
    <mergeCell ref="E83:E85"/>
    <mergeCell ref="F83:F85"/>
    <mergeCell ref="D27:D30"/>
    <mergeCell ref="E27:E30"/>
    <mergeCell ref="G83:G85"/>
    <mergeCell ref="G72:G74"/>
    <mergeCell ref="B72:B74"/>
    <mergeCell ref="C72:C74"/>
    <mergeCell ref="D72:D74"/>
    <mergeCell ref="E72:E74"/>
    <mergeCell ref="F72:F74"/>
    <mergeCell ref="G50:G52"/>
    <mergeCell ref="B60:B63"/>
    <mergeCell ref="C60:C63"/>
    <mergeCell ref="D60:D63"/>
    <mergeCell ref="E60:E63"/>
    <mergeCell ref="F60:F63"/>
    <mergeCell ref="G60:G63"/>
    <mergeCell ref="B50:B52"/>
    <mergeCell ref="C50:C52"/>
    <mergeCell ref="D50:D52"/>
    <mergeCell ref="E50:E52"/>
    <mergeCell ref="F50:F52"/>
    <mergeCell ref="G15:G17"/>
    <mergeCell ref="B39:B41"/>
    <mergeCell ref="C39:C41"/>
    <mergeCell ref="D39:D41"/>
    <mergeCell ref="E39:E41"/>
    <mergeCell ref="F39:F41"/>
    <mergeCell ref="G39:G41"/>
    <mergeCell ref="B15:B17"/>
    <mergeCell ref="C15:C17"/>
    <mergeCell ref="D15:D17"/>
    <mergeCell ref="E15:E17"/>
    <mergeCell ref="F15:F17"/>
    <mergeCell ref="F27:F30"/>
    <mergeCell ref="G27:G30"/>
    <mergeCell ref="B27:B30"/>
    <mergeCell ref="C27:C30"/>
    <mergeCell ref="G3:G5"/>
    <mergeCell ref="B3:B5"/>
    <mergeCell ref="C3:C5"/>
    <mergeCell ref="D3:D5"/>
    <mergeCell ref="E3:E5"/>
    <mergeCell ref="F3:F5"/>
  </mergeCell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B1:X64"/>
  <sheetViews>
    <sheetView showGridLines="0" tabSelected="1" zoomScale="80" zoomScaleNormal="80" workbookViewId="0"/>
  </sheetViews>
  <sheetFormatPr defaultColWidth="33.08984375" defaultRowHeight="15.6" x14ac:dyDescent="0.3"/>
  <cols>
    <col min="1" max="1" width="1.54296875" style="80" customWidth="1"/>
    <col min="2" max="2" width="53.81640625" style="80" customWidth="1"/>
    <col min="3" max="3" width="11.90625" style="441" customWidth="1"/>
    <col min="4" max="4" width="12.6328125" style="80" bestFit="1" customWidth="1"/>
    <col min="5" max="5" width="10.6328125" style="80" customWidth="1"/>
    <col min="6" max="6" width="11.6328125" style="80" customWidth="1"/>
    <col min="7" max="10" width="10.6328125" style="80" customWidth="1"/>
    <col min="11" max="11" width="11.6328125" style="80" customWidth="1"/>
    <col min="12" max="15" width="10.6328125" style="80" customWidth="1"/>
    <col min="16" max="16" width="11.6328125" style="80" customWidth="1"/>
    <col min="17" max="20" width="10.81640625" style="80" hidden="1" customWidth="1"/>
    <col min="21" max="21" width="12.6328125" style="80" hidden="1" customWidth="1"/>
    <col min="22" max="22" width="12.453125" style="80" bestFit="1" customWidth="1"/>
    <col min="23" max="23" width="15.81640625" style="80" bestFit="1" customWidth="1"/>
    <col min="24" max="16384" width="33.08984375" style="80"/>
  </cols>
  <sheetData>
    <row r="1" spans="2:23" ht="20.100000000000001" customHeight="1" x14ac:dyDescent="0.35">
      <c r="B1" s="481" t="s">
        <v>28</v>
      </c>
      <c r="C1" s="481"/>
      <c r="D1" s="481"/>
      <c r="E1" s="481"/>
      <c r="F1" s="481"/>
      <c r="G1" s="481"/>
      <c r="H1" s="481"/>
      <c r="I1" s="481"/>
      <c r="J1" s="481"/>
      <c r="K1" s="481"/>
      <c r="L1" s="481"/>
      <c r="M1" s="481"/>
      <c r="N1" s="481"/>
      <c r="O1" s="481"/>
      <c r="P1" s="481"/>
      <c r="Q1" s="481"/>
      <c r="R1" s="481"/>
      <c r="S1" s="481"/>
      <c r="T1" s="481"/>
      <c r="U1" s="481"/>
    </row>
    <row r="2" spans="2:23" ht="20.100000000000001" customHeight="1" x14ac:dyDescent="0.35">
      <c r="B2" s="481" t="s">
        <v>71</v>
      </c>
      <c r="C2" s="481"/>
      <c r="D2" s="481"/>
      <c r="E2" s="481"/>
      <c r="F2" s="481"/>
      <c r="G2" s="481"/>
      <c r="H2" s="481"/>
      <c r="I2" s="481"/>
      <c r="J2" s="481"/>
      <c r="K2" s="481"/>
      <c r="L2" s="481"/>
      <c r="M2" s="481"/>
      <c r="N2" s="481"/>
      <c r="O2" s="481"/>
      <c r="P2" s="481"/>
      <c r="Q2" s="481"/>
      <c r="R2" s="481"/>
      <c r="S2" s="481"/>
      <c r="T2" s="481"/>
      <c r="U2" s="481"/>
    </row>
    <row r="3" spans="2:23" ht="20.100000000000001" customHeight="1" x14ac:dyDescent="0.35">
      <c r="B3" s="481" t="s">
        <v>33</v>
      </c>
      <c r="C3" s="481"/>
      <c r="D3" s="481"/>
      <c r="E3" s="481"/>
      <c r="F3" s="481"/>
      <c r="G3" s="481"/>
      <c r="H3" s="481"/>
      <c r="I3" s="481"/>
      <c r="J3" s="481"/>
      <c r="K3" s="481"/>
      <c r="L3" s="481"/>
      <c r="M3" s="481"/>
      <c r="N3" s="481"/>
      <c r="O3" s="481"/>
      <c r="P3" s="481"/>
      <c r="Q3" s="481"/>
      <c r="R3" s="481"/>
      <c r="S3" s="481"/>
      <c r="T3" s="481"/>
      <c r="U3" s="481"/>
    </row>
    <row r="4" spans="2:23" s="83" customFormat="1" ht="9.9" customHeight="1" x14ac:dyDescent="0.3">
      <c r="B4" s="84"/>
      <c r="C4" s="84"/>
      <c r="D4" s="84"/>
      <c r="E4" s="84"/>
      <c r="F4" s="84"/>
      <c r="G4" s="84"/>
      <c r="H4" s="84"/>
      <c r="I4" s="84"/>
      <c r="J4" s="84"/>
      <c r="K4" s="84"/>
      <c r="L4" s="84"/>
      <c r="M4" s="84"/>
      <c r="N4" s="84"/>
      <c r="O4" s="84"/>
      <c r="P4" s="84"/>
      <c r="Q4" s="84"/>
      <c r="R4" s="84"/>
      <c r="S4" s="84"/>
      <c r="T4" s="84"/>
      <c r="U4" s="84"/>
    </row>
    <row r="5" spans="2:23" ht="31.2" x14ac:dyDescent="0.3">
      <c r="B5" s="85" t="s">
        <v>166</v>
      </c>
      <c r="C5" s="85"/>
      <c r="D5" s="85"/>
      <c r="E5" s="85"/>
      <c r="F5" s="85"/>
      <c r="G5" s="85"/>
      <c r="H5" s="85"/>
      <c r="I5" s="85"/>
      <c r="J5" s="85"/>
      <c r="K5" s="85"/>
      <c r="L5" s="85"/>
      <c r="M5" s="85"/>
      <c r="N5" s="85"/>
      <c r="O5" s="85"/>
      <c r="P5" s="85"/>
    </row>
    <row r="6" spans="2:23" x14ac:dyDescent="0.3">
      <c r="B6" s="85"/>
      <c r="C6" s="85"/>
      <c r="D6" s="85"/>
      <c r="E6" s="85"/>
      <c r="F6" s="85"/>
      <c r="G6" s="85"/>
      <c r="H6" s="85"/>
      <c r="I6" s="85"/>
      <c r="J6" s="85"/>
      <c r="K6" s="85"/>
      <c r="L6" s="85"/>
      <c r="M6" s="85"/>
      <c r="N6" s="85"/>
      <c r="O6" s="85"/>
      <c r="P6" s="85"/>
    </row>
    <row r="7" spans="2:23" x14ac:dyDescent="0.3">
      <c r="B7" s="86"/>
      <c r="C7" s="416" t="s">
        <v>179</v>
      </c>
      <c r="D7" s="416" t="s">
        <v>158</v>
      </c>
      <c r="E7" s="298" t="s">
        <v>151</v>
      </c>
      <c r="F7" s="296" t="s">
        <v>142</v>
      </c>
      <c r="G7" s="297" t="s">
        <v>141</v>
      </c>
      <c r="H7" s="298" t="s">
        <v>139</v>
      </c>
      <c r="I7" s="298" t="s">
        <v>136</v>
      </c>
      <c r="J7" s="298" t="s">
        <v>36</v>
      </c>
      <c r="K7" s="299" t="s">
        <v>72</v>
      </c>
      <c r="L7" s="298" t="s">
        <v>37</v>
      </c>
      <c r="M7" s="298" t="s">
        <v>64</v>
      </c>
      <c r="N7" s="298" t="s">
        <v>73</v>
      </c>
      <c r="O7" s="298" t="s">
        <v>39</v>
      </c>
      <c r="P7" s="300" t="s">
        <v>74</v>
      </c>
      <c r="Q7" s="88" t="s">
        <v>75</v>
      </c>
      <c r="R7" s="89" t="s">
        <v>76</v>
      </c>
      <c r="S7" s="89" t="s">
        <v>77</v>
      </c>
      <c r="T7" s="90" t="s">
        <v>78</v>
      </c>
      <c r="U7" s="87" t="s">
        <v>79</v>
      </c>
    </row>
    <row r="8" spans="2:23" x14ac:dyDescent="0.3">
      <c r="B8" s="95" t="s">
        <v>80</v>
      </c>
      <c r="C8" s="95"/>
      <c r="D8" s="95"/>
      <c r="E8" s="91"/>
      <c r="F8" s="92"/>
      <c r="G8" s="91"/>
      <c r="H8" s="91"/>
      <c r="I8" s="91"/>
      <c r="J8" s="91"/>
      <c r="K8" s="93"/>
      <c r="L8" s="91"/>
      <c r="M8" s="91"/>
      <c r="N8" s="91"/>
      <c r="O8" s="91"/>
      <c r="P8" s="93"/>
      <c r="Q8" s="94"/>
      <c r="R8" s="94"/>
      <c r="S8" s="94"/>
      <c r="T8" s="94"/>
      <c r="U8" s="93"/>
    </row>
    <row r="9" spans="2:23" ht="9.9" customHeight="1" x14ac:dyDescent="0.3">
      <c r="B9" s="95"/>
      <c r="C9" s="95"/>
      <c r="D9" s="95"/>
      <c r="E9" s="97"/>
      <c r="F9" s="96"/>
      <c r="G9" s="95"/>
      <c r="H9" s="97"/>
      <c r="I9" s="97"/>
      <c r="J9" s="97"/>
      <c r="K9" s="93"/>
      <c r="L9" s="95"/>
      <c r="M9" s="95"/>
      <c r="N9" s="95"/>
      <c r="O9" s="95"/>
      <c r="P9" s="93"/>
      <c r="Q9" s="94"/>
      <c r="R9" s="94"/>
      <c r="S9" s="94"/>
      <c r="T9" s="94"/>
      <c r="U9" s="93"/>
    </row>
    <row r="10" spans="2:23" s="104" customFormat="1" x14ac:dyDescent="0.3">
      <c r="B10" s="120" t="s">
        <v>2</v>
      </c>
      <c r="C10" s="431">
        <v>448962</v>
      </c>
      <c r="D10" s="417">
        <v>444715</v>
      </c>
      <c r="E10" s="305">
        <v>446344</v>
      </c>
      <c r="F10" s="303">
        <v>1810394</v>
      </c>
      <c r="G10" s="304">
        <v>441920</v>
      </c>
      <c r="H10" s="305">
        <v>438042</v>
      </c>
      <c r="I10" s="305">
        <v>460147</v>
      </c>
      <c r="J10" s="305">
        <v>470285</v>
      </c>
      <c r="K10" s="292">
        <v>1779149</v>
      </c>
      <c r="L10" s="238">
        <v>442204</v>
      </c>
      <c r="M10" s="238">
        <v>455470</v>
      </c>
      <c r="N10" s="238">
        <v>449137</v>
      </c>
      <c r="O10" s="238">
        <v>432338</v>
      </c>
      <c r="P10" s="292">
        <v>1756212</v>
      </c>
      <c r="Q10" s="101">
        <v>415998</v>
      </c>
      <c r="R10" s="101">
        <v>414643</v>
      </c>
      <c r="S10" s="101">
        <v>414613</v>
      </c>
      <c r="T10" s="101">
        <v>407178</v>
      </c>
      <c r="U10" s="100">
        <v>1576871</v>
      </c>
      <c r="V10" s="102"/>
      <c r="W10" s="103"/>
    </row>
    <row r="11" spans="2:23" ht="17.399999999999999" x14ac:dyDescent="0.3">
      <c r="B11" s="473" t="s">
        <v>143</v>
      </c>
      <c r="C11" s="410">
        <v>2.4929116386099962E-2</v>
      </c>
      <c r="D11" s="410">
        <v>-3.4000000000000002E-2</v>
      </c>
      <c r="E11" s="106">
        <v>-5.0907428474223075E-2</v>
      </c>
      <c r="F11" s="105">
        <v>1.7561766889675905E-2</v>
      </c>
      <c r="G11" s="106">
        <v>-6.4223751933496754E-4</v>
      </c>
      <c r="H11" s="106">
        <v>-3.8263771488791801E-2</v>
      </c>
      <c r="I11" s="106">
        <v>2.4513678454458218E-2</v>
      </c>
      <c r="J11" s="106">
        <v>8.7771604624159796E-2</v>
      </c>
      <c r="K11" s="105">
        <v>1.306049611322551E-2</v>
      </c>
      <c r="L11" s="107">
        <v>0.04</v>
      </c>
      <c r="M11" s="107">
        <v>0.01</v>
      </c>
      <c r="N11" s="107">
        <v>-1.0999999999999999E-2</v>
      </c>
      <c r="O11" s="106">
        <v>1.6E-2</v>
      </c>
      <c r="P11" s="105">
        <v>6.3E-2</v>
      </c>
      <c r="Q11" s="107">
        <v>4.1700785035495624E-2</v>
      </c>
      <c r="R11" s="107">
        <v>7.4051624768491531E-2</v>
      </c>
      <c r="S11" s="107">
        <v>4.6360440436802666E-2</v>
      </c>
      <c r="T11" s="107">
        <v>3.0235712044693188E-2</v>
      </c>
      <c r="U11" s="105">
        <v>6.448306322314472E-3</v>
      </c>
      <c r="V11" s="108"/>
      <c r="W11" s="109"/>
    </row>
    <row r="12" spans="2:23" ht="17.399999999999999" x14ac:dyDescent="0.3">
      <c r="B12" s="473" t="s">
        <v>144</v>
      </c>
      <c r="C12" s="410">
        <v>9.5499364761701313E-3</v>
      </c>
      <c r="D12" s="410">
        <v>-4.0000000000000001E-3</v>
      </c>
      <c r="E12" s="106">
        <v>1.001086169442433E-2</v>
      </c>
      <c r="F12" s="105" t="s">
        <v>81</v>
      </c>
      <c r="G12" s="106">
        <v>8.8530323576278078E-3</v>
      </c>
      <c r="H12" s="106">
        <v>-4.8038996233812241E-2</v>
      </c>
      <c r="I12" s="106">
        <v>-2.1557140882656263E-2</v>
      </c>
      <c r="J12" s="106">
        <v>6.3502365424102897E-2</v>
      </c>
      <c r="K12" s="105" t="s">
        <v>81</v>
      </c>
      <c r="L12" s="107">
        <v>-2.9000000000000001E-2</v>
      </c>
      <c r="M12" s="107">
        <v>1.4E-2</v>
      </c>
      <c r="N12" s="107">
        <v>3.9E-2</v>
      </c>
      <c r="O12" s="106">
        <v>1.7000000000000001E-2</v>
      </c>
      <c r="P12" s="105" t="s">
        <v>81</v>
      </c>
      <c r="Q12" s="107">
        <v>3.2678713978048588E-3</v>
      </c>
      <c r="R12" s="107">
        <v>7.235663136467019E-5</v>
      </c>
      <c r="S12" s="107">
        <v>1.8259827397354475E-2</v>
      </c>
      <c r="T12" s="107">
        <v>1.9614618938511814E-2</v>
      </c>
      <c r="U12" s="105" t="s">
        <v>82</v>
      </c>
      <c r="V12" s="108"/>
      <c r="W12" s="81"/>
    </row>
    <row r="13" spans="2:23" ht="9.9" customHeight="1" x14ac:dyDescent="0.3">
      <c r="B13" s="98"/>
      <c r="C13" s="411"/>
      <c r="D13" s="411"/>
      <c r="E13" s="111"/>
      <c r="F13" s="110"/>
      <c r="G13" s="98"/>
      <c r="H13" s="111"/>
      <c r="I13" s="111"/>
      <c r="J13" s="111"/>
      <c r="K13" s="112"/>
      <c r="L13" s="113"/>
      <c r="M13" s="113"/>
      <c r="N13" s="113"/>
      <c r="O13" s="113"/>
      <c r="P13" s="112"/>
      <c r="Q13" s="113"/>
      <c r="R13" s="113"/>
      <c r="S13" s="113"/>
      <c r="T13" s="113"/>
      <c r="U13" s="112"/>
      <c r="W13" s="81"/>
    </row>
    <row r="14" spans="2:23" s="104" customFormat="1" x14ac:dyDescent="0.3">
      <c r="B14" s="120" t="s">
        <v>83</v>
      </c>
      <c r="C14" s="431">
        <v>103909</v>
      </c>
      <c r="D14" s="417">
        <v>107342</v>
      </c>
      <c r="E14" s="305">
        <v>107295</v>
      </c>
      <c r="F14" s="303">
        <v>434552</v>
      </c>
      <c r="G14" s="306">
        <v>116478</v>
      </c>
      <c r="H14" s="305">
        <v>106220</v>
      </c>
      <c r="I14" s="305">
        <v>108245</v>
      </c>
      <c r="J14" s="305">
        <v>103609</v>
      </c>
      <c r="K14" s="292">
        <v>432668</v>
      </c>
      <c r="L14" s="238">
        <v>116351</v>
      </c>
      <c r="M14" s="238">
        <v>105058</v>
      </c>
      <c r="N14" s="238">
        <v>109045</v>
      </c>
      <c r="O14" s="238">
        <v>102214</v>
      </c>
      <c r="P14" s="292">
        <v>433845</v>
      </c>
      <c r="Q14" s="101">
        <v>107196</v>
      </c>
      <c r="R14" s="101">
        <v>94513</v>
      </c>
      <c r="S14" s="101">
        <v>96325</v>
      </c>
      <c r="T14" s="101">
        <v>96647</v>
      </c>
      <c r="U14" s="100">
        <v>378016</v>
      </c>
      <c r="V14" s="102"/>
      <c r="W14" s="103"/>
    </row>
    <row r="15" spans="2:23" x14ac:dyDescent="0.3">
      <c r="B15" s="98" t="s">
        <v>84</v>
      </c>
      <c r="C15" s="412">
        <v>0.23144275016593832</v>
      </c>
      <c r="D15" s="412">
        <v>0.24099999999999999</v>
      </c>
      <c r="E15" s="114">
        <v>0.24038633878802002</v>
      </c>
      <c r="F15" s="105">
        <v>0.24003172790011457</v>
      </c>
      <c r="G15" s="114">
        <v>0.26357259232440261</v>
      </c>
      <c r="H15" s="114">
        <v>0.24248816323548883</v>
      </c>
      <c r="I15" s="114">
        <v>0.23524004285586997</v>
      </c>
      <c r="J15" s="114">
        <v>0.22031108795730248</v>
      </c>
      <c r="K15" s="105">
        <v>0.24318817592006065</v>
      </c>
      <c r="L15" s="114">
        <v>0.26311611835261556</v>
      </c>
      <c r="M15" s="114">
        <v>0.23065844073155203</v>
      </c>
      <c r="N15" s="114">
        <v>0.24278783533754733</v>
      </c>
      <c r="O15" s="114">
        <v>0.23642150354583683</v>
      </c>
      <c r="P15" s="105">
        <v>0.24703452658335098</v>
      </c>
      <c r="Q15" s="107">
        <v>0.25768393117274602</v>
      </c>
      <c r="R15" s="107">
        <v>0.22793825049500413</v>
      </c>
      <c r="S15" s="107">
        <v>0.23232508387339518</v>
      </c>
      <c r="T15" s="107">
        <v>0.23735810873868432</v>
      </c>
      <c r="U15" s="105">
        <v>0.23972538019914122</v>
      </c>
      <c r="V15" s="115"/>
    </row>
    <row r="16" spans="2:23" ht="17.399999999999999" x14ac:dyDescent="0.3">
      <c r="B16" s="473" t="s">
        <v>143</v>
      </c>
      <c r="C16" s="410">
        <v>-2.1756731312370551E-2</v>
      </c>
      <c r="D16" s="410">
        <v>-8.0000000000000002E-3</v>
      </c>
      <c r="E16" s="106">
        <v>3.5576059994788099E-2</v>
      </c>
      <c r="F16" s="105">
        <v>4.3543779526103157E-3</v>
      </c>
      <c r="G16" s="106">
        <v>1.0915247827693788E-3</v>
      </c>
      <c r="H16" s="106">
        <v>1.1060557025642978E-2</v>
      </c>
      <c r="I16" s="106">
        <v>-7.3364207437296531E-3</v>
      </c>
      <c r="J16" s="106">
        <v>1.3647836891228208E-2</v>
      </c>
      <c r="K16" s="105">
        <v>-2.712950477705171E-3</v>
      </c>
      <c r="L16" s="106">
        <v>3.0000000000000001E-3</v>
      </c>
      <c r="M16" s="106">
        <v>2.5000000000000001E-2</v>
      </c>
      <c r="N16" s="106">
        <v>1.9E-2</v>
      </c>
      <c r="O16" s="106">
        <v>-5.7000000000000002E-2</v>
      </c>
      <c r="P16" s="105">
        <v>9.9000000000000005E-2</v>
      </c>
      <c r="Q16" s="107">
        <v>0.13967977205554019</v>
      </c>
      <c r="R16" s="107">
        <v>6.303073929523445E-2</v>
      </c>
      <c r="S16" s="107">
        <v>4.18018602638979E-2</v>
      </c>
      <c r="T16" s="107">
        <v>-5.7920439813235337E-2</v>
      </c>
      <c r="U16" s="105">
        <v>1.2646834273161977E-2</v>
      </c>
      <c r="V16" s="115"/>
      <c r="W16" s="109"/>
    </row>
    <row r="17" spans="2:24" s="104" customFormat="1" ht="17.399999999999999" x14ac:dyDescent="0.3">
      <c r="B17" s="473" t="s">
        <v>144</v>
      </c>
      <c r="C17" s="410">
        <v>-3.1981889661083264E-2</v>
      </c>
      <c r="D17" s="410">
        <v>0</v>
      </c>
      <c r="E17" s="106">
        <v>-7.8838922371606654E-2</v>
      </c>
      <c r="F17" s="105" t="s">
        <v>81</v>
      </c>
      <c r="G17" s="106">
        <v>9.6573150065900962E-2</v>
      </c>
      <c r="H17" s="106">
        <v>-1.8707561550187074E-2</v>
      </c>
      <c r="I17" s="106">
        <v>4.4745147622310806E-2</v>
      </c>
      <c r="J17" s="106">
        <v>-0.10951345497675138</v>
      </c>
      <c r="K17" s="105" t="s">
        <v>81</v>
      </c>
      <c r="L17" s="106">
        <v>0.107</v>
      </c>
      <c r="M17" s="106">
        <v>-3.6999999999999998E-2</v>
      </c>
      <c r="N17" s="106">
        <v>6.7000000000000004E-2</v>
      </c>
      <c r="O17" s="106">
        <v>-0.11899999999999999</v>
      </c>
      <c r="P17" s="105" t="s">
        <v>81</v>
      </c>
      <c r="Q17" s="107">
        <v>0.13419317977421097</v>
      </c>
      <c r="R17" s="107">
        <v>-1.8811315857773164E-2</v>
      </c>
      <c r="S17" s="107">
        <v>-3.3317123138845491E-3</v>
      </c>
      <c r="T17" s="107">
        <v>2.752556932956261E-2</v>
      </c>
      <c r="U17" s="105" t="s">
        <v>82</v>
      </c>
      <c r="V17" s="102"/>
      <c r="W17" s="116"/>
    </row>
    <row r="18" spans="2:24" s="104" customFormat="1" ht="9.9" customHeight="1" x14ac:dyDescent="0.3">
      <c r="B18" s="98"/>
      <c r="C18" s="411"/>
      <c r="D18" s="411"/>
      <c r="E18" s="111"/>
      <c r="F18" s="110"/>
      <c r="G18" s="98"/>
      <c r="H18" s="111"/>
      <c r="I18" s="111"/>
      <c r="J18" s="111"/>
      <c r="K18" s="112"/>
      <c r="L18" s="113"/>
      <c r="M18" s="113"/>
      <c r="N18" s="113"/>
      <c r="O18" s="113"/>
      <c r="P18" s="112"/>
      <c r="Q18" s="113"/>
      <c r="R18" s="113"/>
      <c r="S18" s="113"/>
      <c r="T18" s="113"/>
      <c r="U18" s="112"/>
      <c r="V18" s="102"/>
      <c r="W18" s="116"/>
    </row>
    <row r="19" spans="2:24" ht="9.9" customHeight="1" x14ac:dyDescent="0.3">
      <c r="B19" s="98"/>
      <c r="C19" s="411"/>
      <c r="D19" s="411"/>
      <c r="E19" s="111"/>
      <c r="F19" s="110"/>
      <c r="G19" s="98"/>
      <c r="H19" s="111"/>
      <c r="I19" s="111"/>
      <c r="J19" s="111"/>
      <c r="K19" s="112"/>
      <c r="L19" s="113"/>
      <c r="M19" s="113"/>
      <c r="N19" s="113"/>
      <c r="O19" s="113"/>
      <c r="P19" s="112"/>
      <c r="Q19" s="113"/>
      <c r="R19" s="113"/>
      <c r="S19" s="113"/>
      <c r="T19" s="113"/>
      <c r="U19" s="112"/>
      <c r="V19" s="115"/>
      <c r="W19" s="81"/>
    </row>
    <row r="20" spans="2:24" x14ac:dyDescent="0.3">
      <c r="B20" s="120" t="s">
        <v>100</v>
      </c>
      <c r="C20" s="431">
        <v>47068</v>
      </c>
      <c r="D20" s="417">
        <v>29</v>
      </c>
      <c r="E20" s="305">
        <v>27089</v>
      </c>
      <c r="F20" s="303">
        <v>142156</v>
      </c>
      <c r="G20" s="306">
        <v>10681</v>
      </c>
      <c r="H20" s="305">
        <v>35074</v>
      </c>
      <c r="I20" s="305">
        <v>44162</v>
      </c>
      <c r="J20" s="305">
        <v>52239</v>
      </c>
      <c r="K20" s="292">
        <v>164511</v>
      </c>
      <c r="L20" s="238">
        <v>23765</v>
      </c>
      <c r="M20" s="238">
        <v>45744</v>
      </c>
      <c r="N20" s="238">
        <v>47154</v>
      </c>
      <c r="O20" s="238">
        <v>47848</v>
      </c>
      <c r="P20" s="292">
        <v>147426</v>
      </c>
      <c r="Q20" s="101">
        <v>11450</v>
      </c>
      <c r="R20" s="101">
        <v>-35599</v>
      </c>
      <c r="S20" s="101">
        <v>60259</v>
      </c>
      <c r="T20" s="101">
        <v>45329</v>
      </c>
      <c r="U20" s="100">
        <v>59036</v>
      </c>
      <c r="V20" s="115"/>
      <c r="W20" s="103"/>
    </row>
    <row r="21" spans="2:24" ht="17.399999999999999" x14ac:dyDescent="0.3">
      <c r="B21" s="473" t="s">
        <v>143</v>
      </c>
      <c r="C21" s="410">
        <v>0.34196270741860069</v>
      </c>
      <c r="D21" s="410">
        <v>-0.999</v>
      </c>
      <c r="E21" s="106">
        <v>-0.48144106893317251</v>
      </c>
      <c r="F21" s="105">
        <v>-0.13588756982815739</v>
      </c>
      <c r="G21" s="106">
        <v>-0.55055754260467071</v>
      </c>
      <c r="H21" s="106">
        <v>-0.23325463448758307</v>
      </c>
      <c r="I21" s="106">
        <v>-6.345166899944861E-2</v>
      </c>
      <c r="J21" s="106">
        <v>9.1769770941314166E-2</v>
      </c>
      <c r="K21" s="105">
        <v>0.11588864922062594</v>
      </c>
      <c r="L21" s="107">
        <v>8.5000000000000006E-2</v>
      </c>
      <c r="M21" s="107">
        <v>-1.6E-2</v>
      </c>
      <c r="N21" s="107">
        <v>0.21099999999999999</v>
      </c>
      <c r="O21" s="106">
        <v>0.193</v>
      </c>
      <c r="P21" s="105">
        <v>0.81</v>
      </c>
      <c r="Q21" s="107">
        <v>1.2069364370786719</v>
      </c>
      <c r="R21" s="107">
        <v>-1.7641238087061046</v>
      </c>
      <c r="S21" s="107">
        <v>1.245788610614192</v>
      </c>
      <c r="T21" s="107">
        <v>0.10701638703690136</v>
      </c>
      <c r="U21" s="105">
        <v>-0.7126460839048514</v>
      </c>
      <c r="V21" s="115"/>
      <c r="W21" s="109"/>
    </row>
    <row r="22" spans="2:24" ht="17.399999999999999" x14ac:dyDescent="0.3">
      <c r="B22" s="473" t="s">
        <v>144</v>
      </c>
      <c r="C22" s="410" t="s">
        <v>184</v>
      </c>
      <c r="D22" s="410">
        <v>-0.999</v>
      </c>
      <c r="E22" s="106">
        <v>1.5361857503979028</v>
      </c>
      <c r="F22" s="105" t="s">
        <v>81</v>
      </c>
      <c r="G22" s="106">
        <v>-0.69547242972002055</v>
      </c>
      <c r="H22" s="106">
        <v>-0.20578778135048231</v>
      </c>
      <c r="I22" s="106">
        <v>-0.15461628285380655</v>
      </c>
      <c r="J22" s="106">
        <v>1.1981485377656218</v>
      </c>
      <c r="K22" s="105" t="s">
        <v>81</v>
      </c>
      <c r="L22" s="107">
        <v>-0.48</v>
      </c>
      <c r="M22" s="107">
        <v>-0.03</v>
      </c>
      <c r="N22" s="107">
        <v>-1.4999999999999999E-2</v>
      </c>
      <c r="O22" s="106">
        <v>1.1839999999999999</v>
      </c>
      <c r="P22" s="105" t="s">
        <v>81</v>
      </c>
      <c r="Q22" s="107">
        <v>1.3216382482654008</v>
      </c>
      <c r="R22" s="107">
        <v>-1.5907665245025639</v>
      </c>
      <c r="S22" s="107">
        <v>0.32936971916433189</v>
      </c>
      <c r="T22" s="107">
        <v>1.8192333411649888</v>
      </c>
      <c r="U22" s="105" t="s">
        <v>82</v>
      </c>
      <c r="V22" s="115"/>
      <c r="W22" s="81"/>
    </row>
    <row r="23" spans="2:24" ht="9.9" customHeight="1" x14ac:dyDescent="0.3">
      <c r="B23" s="98"/>
      <c r="C23" s="411"/>
      <c r="D23" s="411"/>
      <c r="E23" s="111"/>
      <c r="F23" s="110"/>
      <c r="G23" s="98"/>
      <c r="H23" s="111"/>
      <c r="I23" s="111"/>
      <c r="J23" s="111"/>
      <c r="K23" s="112"/>
      <c r="L23" s="113"/>
      <c r="M23" s="113"/>
      <c r="N23" s="113"/>
      <c r="O23" s="113"/>
      <c r="P23" s="112"/>
      <c r="Q23" s="113"/>
      <c r="R23" s="113"/>
      <c r="S23" s="113"/>
      <c r="T23" s="113"/>
      <c r="U23" s="112"/>
      <c r="V23" s="115"/>
      <c r="W23" s="81"/>
    </row>
    <row r="24" spans="2:24" x14ac:dyDescent="0.3">
      <c r="B24" s="120" t="s">
        <v>168</v>
      </c>
      <c r="C24" s="431">
        <v>32214</v>
      </c>
      <c r="D24" s="417">
        <v>-5156</v>
      </c>
      <c r="E24" s="305">
        <v>14016</v>
      </c>
      <c r="F24" s="303">
        <v>85520</v>
      </c>
      <c r="G24" s="306">
        <v>7101</v>
      </c>
      <c r="H24" s="305">
        <v>21691</v>
      </c>
      <c r="I24" s="305">
        <v>26547</v>
      </c>
      <c r="J24" s="305">
        <v>30181</v>
      </c>
      <c r="K24" s="292">
        <v>66053</v>
      </c>
      <c r="L24" s="238">
        <v>10349</v>
      </c>
      <c r="M24" s="238">
        <v>10309</v>
      </c>
      <c r="N24" s="238">
        <v>21709</v>
      </c>
      <c r="O24" s="238">
        <v>23686</v>
      </c>
      <c r="P24" s="292">
        <v>58807</v>
      </c>
      <c r="Q24" s="101">
        <v>-7139</v>
      </c>
      <c r="R24" s="101">
        <v>-50621</v>
      </c>
      <c r="S24" s="101">
        <v>23486</v>
      </c>
      <c r="T24" s="101">
        <v>23680</v>
      </c>
      <c r="U24" s="100">
        <v>-36986</v>
      </c>
      <c r="V24" s="115"/>
      <c r="W24" s="103"/>
    </row>
    <row r="25" spans="2:24" ht="17.399999999999999" x14ac:dyDescent="0.3">
      <c r="B25" s="473" t="s">
        <v>143</v>
      </c>
      <c r="C25" s="410">
        <v>0.48513208243050115</v>
      </c>
      <c r="D25" s="410">
        <v>-1.194</v>
      </c>
      <c r="E25" s="106">
        <v>-0.53560186872535698</v>
      </c>
      <c r="F25" s="105">
        <v>0.29471787806761235</v>
      </c>
      <c r="G25" s="106">
        <v>-0.31384674847811384</v>
      </c>
      <c r="H25" s="106">
        <v>1.1040838102628772</v>
      </c>
      <c r="I25" s="106">
        <v>0.22285687963517437</v>
      </c>
      <c r="J25" s="106">
        <v>0.27421261504686312</v>
      </c>
      <c r="K25" s="105">
        <v>0.12321662387130784</v>
      </c>
      <c r="L25" s="107">
        <v>10.237</v>
      </c>
      <c r="M25" s="107">
        <v>-0.54200000000000004</v>
      </c>
      <c r="N25" s="107">
        <v>0.25900000000000001</v>
      </c>
      <c r="O25" s="106">
        <v>0.307</v>
      </c>
      <c r="P25" s="105">
        <v>6.5510000000000002</v>
      </c>
      <c r="Q25" s="107">
        <v>0.9168694761111823</v>
      </c>
      <c r="R25" s="107">
        <v>-3.2287236384449436</v>
      </c>
      <c r="S25" s="107">
        <v>2.0316251452175034</v>
      </c>
      <c r="T25" s="107">
        <v>0.28479192664532582</v>
      </c>
      <c r="U25" s="105">
        <v>-1.3559666227154172</v>
      </c>
      <c r="W25" s="109"/>
    </row>
    <row r="26" spans="2:24" ht="17.399999999999999" x14ac:dyDescent="0.3">
      <c r="B26" s="473" t="s">
        <v>144</v>
      </c>
      <c r="C26" s="410">
        <v>-7.2478665632273076</v>
      </c>
      <c r="D26" s="410">
        <v>-1.3680000000000001</v>
      </c>
      <c r="E26" s="106">
        <v>0.97380650612589781</v>
      </c>
      <c r="F26" s="105" t="s">
        <v>81</v>
      </c>
      <c r="G26" s="106">
        <v>-0.67262920105112722</v>
      </c>
      <c r="H26" s="106">
        <v>-0.18292085734734623</v>
      </c>
      <c r="I26" s="106">
        <v>-0.12040687849971837</v>
      </c>
      <c r="J26" s="106">
        <v>1.9163204174316359</v>
      </c>
      <c r="K26" s="105" t="s">
        <v>81</v>
      </c>
      <c r="L26" s="107">
        <v>4.0000000000000001E-3</v>
      </c>
      <c r="M26" s="107">
        <v>-0.52500000000000002</v>
      </c>
      <c r="N26" s="107">
        <v>-8.3000000000000004E-2</v>
      </c>
      <c r="O26" s="106">
        <v>24.718</v>
      </c>
      <c r="P26" s="105" t="s">
        <v>81</v>
      </c>
      <c r="Q26" s="107">
        <v>0.858971573062563</v>
      </c>
      <c r="R26" s="107">
        <v>-3.1553691560929917</v>
      </c>
      <c r="S26" s="107">
        <v>-8.1925675675675672E-3</v>
      </c>
      <c r="T26" s="107">
        <v>1.2757432141318397</v>
      </c>
      <c r="U26" s="105" t="s">
        <v>82</v>
      </c>
      <c r="W26" s="81"/>
    </row>
    <row r="27" spans="2:24" ht="9.9" customHeight="1" x14ac:dyDescent="0.3">
      <c r="B27" s="98"/>
      <c r="C27" s="421"/>
      <c r="D27" s="421"/>
      <c r="E27" s="351"/>
      <c r="F27" s="110"/>
      <c r="G27" s="98"/>
      <c r="H27" s="111"/>
      <c r="I27" s="111"/>
      <c r="J27" s="111"/>
      <c r="K27" s="112"/>
      <c r="L27" s="113"/>
      <c r="M27" s="113"/>
      <c r="N27" s="113"/>
      <c r="O27" s="113"/>
      <c r="P27" s="112"/>
      <c r="Q27" s="113"/>
      <c r="R27" s="113"/>
      <c r="S27" s="113"/>
      <c r="T27" s="113"/>
      <c r="U27" s="112"/>
      <c r="W27" s="81"/>
    </row>
    <row r="28" spans="2:24" s="104" customFormat="1" ht="17.399999999999999" x14ac:dyDescent="0.3">
      <c r="B28" s="120" t="s">
        <v>170</v>
      </c>
      <c r="C28" s="431">
        <v>57420</v>
      </c>
      <c r="D28" s="417">
        <v>40788</v>
      </c>
      <c r="E28" s="305">
        <v>38319</v>
      </c>
      <c r="F28" s="307">
        <v>203010</v>
      </c>
      <c r="G28" s="304">
        <v>30344</v>
      </c>
      <c r="H28" s="305">
        <v>47229</v>
      </c>
      <c r="I28" s="305">
        <v>56580</v>
      </c>
      <c r="J28" s="305">
        <v>68857</v>
      </c>
      <c r="K28" s="292">
        <v>205762</v>
      </c>
      <c r="L28" s="238">
        <v>35203</v>
      </c>
      <c r="M28" s="238">
        <v>56102</v>
      </c>
      <c r="N28" s="238">
        <v>55789</v>
      </c>
      <c r="O28" s="238">
        <v>58668</v>
      </c>
      <c r="P28" s="292">
        <v>210552</v>
      </c>
      <c r="Q28" s="101">
        <v>47663</v>
      </c>
      <c r="R28" s="101">
        <v>72544</v>
      </c>
      <c r="S28" s="101">
        <v>66012</v>
      </c>
      <c r="T28" s="101">
        <v>59326</v>
      </c>
      <c r="U28" s="100">
        <v>245764</v>
      </c>
      <c r="V28" s="102"/>
      <c r="W28" s="103"/>
      <c r="X28" s="118"/>
    </row>
    <row r="29" spans="2:24" s="104" customFormat="1" ht="17.399999999999999" x14ac:dyDescent="0.3">
      <c r="B29" s="98" t="s">
        <v>178</v>
      </c>
      <c r="C29" s="412">
        <v>0.12789501115907359</v>
      </c>
      <c r="D29" s="412">
        <v>9.1999999999999998E-2</v>
      </c>
      <c r="E29" s="114">
        <v>8.5850823580018998E-2</v>
      </c>
      <c r="F29" s="105">
        <v>0.11213581132062965</v>
      </c>
      <c r="G29" s="114">
        <v>6.8664011585807386E-2</v>
      </c>
      <c r="H29" s="114">
        <v>0.10781842836988234</v>
      </c>
      <c r="I29" s="114">
        <v>0.12296070603524525</v>
      </c>
      <c r="J29" s="114">
        <v>0.1464154714694281</v>
      </c>
      <c r="K29" s="105">
        <v>0.11565192122750821</v>
      </c>
      <c r="L29" s="114">
        <v>7.9608054201228393E-2</v>
      </c>
      <c r="M29" s="114">
        <v>0.12317386435989199</v>
      </c>
      <c r="N29" s="114">
        <v>0.12421376996328515</v>
      </c>
      <c r="O29" s="114">
        <v>0.13569938335283968</v>
      </c>
      <c r="P29" s="105">
        <v>0.11988985384452447</v>
      </c>
      <c r="Q29" s="107">
        <v>0.11457507007245227</v>
      </c>
      <c r="R29" s="107">
        <v>0.17495532301280861</v>
      </c>
      <c r="S29" s="107">
        <v>0.15921353165482027</v>
      </c>
      <c r="T29" s="107">
        <v>0.14570040621055166</v>
      </c>
      <c r="U29" s="105">
        <v>0.15585548849588837</v>
      </c>
      <c r="V29" s="119"/>
      <c r="X29" s="119"/>
    </row>
    <row r="30" spans="2:24" s="104" customFormat="1" ht="17.399999999999999" x14ac:dyDescent="0.3">
      <c r="B30" s="473" t="s">
        <v>143</v>
      </c>
      <c r="C30" s="410">
        <v>0.21577844121196724</v>
      </c>
      <c r="D30" s="410">
        <v>-0.27900000000000003</v>
      </c>
      <c r="E30" s="106">
        <v>-0.44349884543328927</v>
      </c>
      <c r="F30" s="105">
        <v>-1.3374675596077022E-2</v>
      </c>
      <c r="G30" s="106">
        <v>-0.13802800897650769</v>
      </c>
      <c r="H30" s="106">
        <v>-0.15815835442586718</v>
      </c>
      <c r="I30" s="106">
        <v>1.4178422269623044E-2</v>
      </c>
      <c r="J30" s="106">
        <v>0.17367218926842573</v>
      </c>
      <c r="K30" s="105">
        <v>-2.2749724533606901E-2</v>
      </c>
      <c r="L30" s="106">
        <v>-2.4E-2</v>
      </c>
      <c r="M30" s="106">
        <v>-0.115</v>
      </c>
      <c r="N30" s="106">
        <v>-6.9000000000000006E-2</v>
      </c>
      <c r="O30" s="106">
        <v>0.14599999999999999</v>
      </c>
      <c r="P30" s="105">
        <v>-0.14299999999999999</v>
      </c>
      <c r="Q30" s="107">
        <v>-0.28866502499813446</v>
      </c>
      <c r="R30" s="107">
        <v>0.16478540806987685</v>
      </c>
      <c r="S30" s="107">
        <v>5.5921684048883487E-2</v>
      </c>
      <c r="T30" s="107">
        <v>9.944403261675315E-2</v>
      </c>
      <c r="U30" s="105">
        <v>-6.0747002778425353E-2</v>
      </c>
      <c r="V30" s="102"/>
      <c r="W30" s="109"/>
    </row>
    <row r="31" spans="2:24" s="104" customFormat="1" ht="17.399999999999999" x14ac:dyDescent="0.3">
      <c r="B31" s="473" t="s">
        <v>144</v>
      </c>
      <c r="C31" s="410">
        <v>0.40776699029126212</v>
      </c>
      <c r="D31" s="410">
        <v>6.4000000000000001E-2</v>
      </c>
      <c r="E31" s="106">
        <v>0.26281966780912208</v>
      </c>
      <c r="F31" s="105" t="s">
        <v>81</v>
      </c>
      <c r="G31" s="106">
        <v>-0.35751339219547312</v>
      </c>
      <c r="H31" s="106">
        <v>-0.16527041357370095</v>
      </c>
      <c r="I31" s="106">
        <v>-0.17829705040881827</v>
      </c>
      <c r="J31" s="106">
        <v>0.95599806834644774</v>
      </c>
      <c r="K31" s="105" t="s">
        <v>81</v>
      </c>
      <c r="L31" s="106">
        <v>-0.373</v>
      </c>
      <c r="M31" s="106">
        <v>6.0000000000000001E-3</v>
      </c>
      <c r="N31" s="106">
        <v>-4.9000000000000002E-2</v>
      </c>
      <c r="O31" s="106">
        <v>0.627</v>
      </c>
      <c r="P31" s="105" t="s">
        <v>81</v>
      </c>
      <c r="Q31" s="107">
        <v>-0.34297805469783854</v>
      </c>
      <c r="R31" s="107">
        <v>9.8951705750469618E-2</v>
      </c>
      <c r="S31" s="107">
        <v>0.11269932238816033</v>
      </c>
      <c r="T31" s="107">
        <v>-0.11460338780688008</v>
      </c>
      <c r="U31" s="105" t="s">
        <v>82</v>
      </c>
      <c r="V31" s="102"/>
      <c r="W31" s="116"/>
    </row>
    <row r="32" spans="2:24" s="104" customFormat="1" ht="10.5" customHeight="1" x14ac:dyDescent="0.3">
      <c r="B32" s="98"/>
      <c r="C32" s="420"/>
      <c r="D32" s="420"/>
      <c r="E32" s="350"/>
      <c r="F32" s="110"/>
      <c r="G32" s="98"/>
      <c r="H32" s="106"/>
      <c r="I32" s="106"/>
      <c r="J32" s="106"/>
      <c r="K32" s="105"/>
      <c r="L32" s="106"/>
      <c r="M32" s="106"/>
      <c r="N32" s="106"/>
      <c r="O32" s="106"/>
      <c r="P32" s="105"/>
      <c r="Q32" s="107"/>
      <c r="R32" s="107"/>
      <c r="S32" s="107"/>
      <c r="T32" s="107"/>
      <c r="U32" s="105"/>
      <c r="V32" s="102"/>
      <c r="W32" s="116"/>
    </row>
    <row r="33" spans="2:23" ht="17.399999999999999" x14ac:dyDescent="0.3">
      <c r="B33" s="120" t="s">
        <v>172</v>
      </c>
      <c r="C33" s="418">
        <v>0.85</v>
      </c>
      <c r="D33" s="418">
        <v>-0.13</v>
      </c>
      <c r="E33" s="308">
        <v>0.34</v>
      </c>
      <c r="F33" s="121">
        <v>2.0499999999999998</v>
      </c>
      <c r="G33" s="122">
        <v>0.17</v>
      </c>
      <c r="H33" s="308">
        <v>0.52</v>
      </c>
      <c r="I33" s="308">
        <v>0.64</v>
      </c>
      <c r="J33" s="308">
        <v>0.73</v>
      </c>
      <c r="K33" s="309">
        <v>1.58</v>
      </c>
      <c r="L33" s="308">
        <v>0.25</v>
      </c>
      <c r="M33" s="308">
        <v>0.25</v>
      </c>
      <c r="N33" s="308">
        <v>0.52</v>
      </c>
      <c r="O33" s="308">
        <v>0.56999999999999995</v>
      </c>
      <c r="P33" s="309">
        <v>1.44</v>
      </c>
      <c r="Q33" s="113">
        <v>0.49</v>
      </c>
      <c r="R33" s="113">
        <v>-1.29</v>
      </c>
      <c r="S33" s="113">
        <v>0.57999999999999996</v>
      </c>
      <c r="T33" s="113">
        <v>0.57999999999999996</v>
      </c>
      <c r="U33" s="124">
        <v>-0.92</v>
      </c>
      <c r="W33" s="81"/>
    </row>
    <row r="34" spans="2:23" ht="17.399999999999999" x14ac:dyDescent="0.3">
      <c r="B34" s="473" t="s">
        <v>143</v>
      </c>
      <c r="C34" s="410">
        <v>0.63461538461538447</v>
      </c>
      <c r="D34" s="410">
        <v>-1.2030000000000001</v>
      </c>
      <c r="E34" s="106">
        <v>-0.53424657534246567</v>
      </c>
      <c r="F34" s="105">
        <v>0.29746835443037956</v>
      </c>
      <c r="G34" s="106">
        <v>-0.31999999999999995</v>
      </c>
      <c r="H34" s="106">
        <v>1.08</v>
      </c>
      <c r="I34" s="106">
        <v>0.23076923076923075</v>
      </c>
      <c r="J34" s="106">
        <v>0.28070175438596501</v>
      </c>
      <c r="K34" s="105">
        <v>9.7222222222222307E-2</v>
      </c>
      <c r="L34" s="106">
        <v>11.5</v>
      </c>
      <c r="M34" s="106">
        <v>-0.54500000000000004</v>
      </c>
      <c r="N34" s="106">
        <v>0.23799999999999999</v>
      </c>
      <c r="O34" s="106">
        <v>0.26700000000000002</v>
      </c>
      <c r="P34" s="105">
        <v>6.3330000000000002</v>
      </c>
      <c r="Q34" s="113"/>
      <c r="R34" s="113"/>
      <c r="S34" s="113"/>
      <c r="T34" s="113"/>
      <c r="U34" s="112"/>
      <c r="W34" s="81"/>
    </row>
    <row r="35" spans="2:23" ht="9.75" customHeight="1" x14ac:dyDescent="0.3">
      <c r="B35" s="98"/>
      <c r="C35" s="413"/>
      <c r="D35" s="413"/>
      <c r="E35" s="123"/>
      <c r="F35" s="110"/>
      <c r="G35" s="98"/>
      <c r="H35" s="123"/>
      <c r="I35" s="123"/>
      <c r="J35" s="123"/>
      <c r="K35" s="124"/>
      <c r="L35" s="123"/>
      <c r="M35" s="123"/>
      <c r="N35" s="123"/>
      <c r="O35" s="123"/>
      <c r="P35" s="124"/>
      <c r="Q35" s="113"/>
      <c r="R35" s="113"/>
      <c r="S35" s="113"/>
      <c r="T35" s="113"/>
      <c r="U35" s="112"/>
      <c r="W35" s="81"/>
    </row>
    <row r="36" spans="2:23" ht="17.399999999999999" x14ac:dyDescent="0.3">
      <c r="B36" s="120" t="s">
        <v>177</v>
      </c>
      <c r="C36" s="419">
        <v>0.83</v>
      </c>
      <c r="D36" s="419">
        <v>0.4</v>
      </c>
      <c r="E36" s="311">
        <v>0.34</v>
      </c>
      <c r="F36" s="310">
        <v>2.2400000000000002</v>
      </c>
      <c r="G36" s="122">
        <v>0.24</v>
      </c>
      <c r="H36" s="311">
        <v>0.52</v>
      </c>
      <c r="I36" s="311">
        <v>0.66</v>
      </c>
      <c r="J36" s="311">
        <v>0.83</v>
      </c>
      <c r="K36" s="312">
        <v>1.84</v>
      </c>
      <c r="L36" s="313">
        <v>0.24</v>
      </c>
      <c r="M36" s="313">
        <v>0.53</v>
      </c>
      <c r="N36" s="313">
        <v>0.5</v>
      </c>
      <c r="O36" s="313">
        <v>0.56999999999999995</v>
      </c>
      <c r="P36" s="312">
        <v>1.64</v>
      </c>
      <c r="Q36" s="126">
        <v>0.39</v>
      </c>
      <c r="R36" s="126">
        <v>0.72</v>
      </c>
      <c r="S36" s="126">
        <v>0.38</v>
      </c>
      <c r="T36" s="126">
        <v>0.59</v>
      </c>
      <c r="U36" s="125">
        <v>2.17</v>
      </c>
      <c r="W36" s="127"/>
    </row>
    <row r="37" spans="2:23" ht="17.399999999999999" x14ac:dyDescent="0.3">
      <c r="B37" s="473" t="s">
        <v>143</v>
      </c>
      <c r="C37" s="410">
        <v>0.59615384615384603</v>
      </c>
      <c r="D37" s="410">
        <v>-0.39400000000000002</v>
      </c>
      <c r="E37" s="106">
        <v>-0.59036144578313243</v>
      </c>
      <c r="F37" s="105">
        <v>0.21739130434782614</v>
      </c>
      <c r="G37" s="106">
        <v>0</v>
      </c>
      <c r="H37" s="106">
        <v>-1.8867924528301903E-2</v>
      </c>
      <c r="I37" s="106">
        <v>0.32000000000000006</v>
      </c>
      <c r="J37" s="106">
        <v>0.45614035087719301</v>
      </c>
      <c r="K37" s="105">
        <v>0.12195121951219524</v>
      </c>
      <c r="L37" s="107">
        <v>5</v>
      </c>
      <c r="M37" s="107">
        <v>-0.159</v>
      </c>
      <c r="N37" s="107">
        <v>-9.0999999999999998E-2</v>
      </c>
      <c r="O37" s="106">
        <v>0.39</v>
      </c>
      <c r="P37" s="105">
        <v>-0.215</v>
      </c>
      <c r="Q37" s="107">
        <v>-0.390625</v>
      </c>
      <c r="R37" s="107">
        <v>0.2</v>
      </c>
      <c r="S37" s="107">
        <v>-0.24</v>
      </c>
      <c r="T37" s="107">
        <v>0.37209302325581389</v>
      </c>
      <c r="U37" s="105">
        <v>-8.4388185654008505E-2</v>
      </c>
      <c r="W37" s="109"/>
    </row>
    <row r="38" spans="2:23" ht="9.75" customHeight="1" x14ac:dyDescent="0.3">
      <c r="B38" s="98"/>
      <c r="C38" s="410"/>
      <c r="D38" s="410"/>
      <c r="E38" s="106"/>
      <c r="F38" s="110"/>
      <c r="G38" s="98"/>
      <c r="H38" s="106"/>
      <c r="I38" s="106"/>
      <c r="J38" s="106"/>
      <c r="K38" s="105"/>
      <c r="L38" s="107"/>
      <c r="M38" s="107"/>
      <c r="N38" s="107"/>
      <c r="O38" s="107"/>
      <c r="P38" s="105"/>
      <c r="Q38" s="107"/>
      <c r="R38" s="107"/>
      <c r="S38" s="107"/>
      <c r="T38" s="107"/>
      <c r="U38" s="105"/>
    </row>
    <row r="39" spans="2:23" x14ac:dyDescent="0.3">
      <c r="B39" s="128" t="s">
        <v>85</v>
      </c>
      <c r="C39" s="426">
        <v>37746</v>
      </c>
      <c r="D39" s="414">
        <v>39932</v>
      </c>
      <c r="E39" s="131">
        <v>41245</v>
      </c>
      <c r="F39" s="129">
        <v>41709</v>
      </c>
      <c r="G39" s="130">
        <v>42018</v>
      </c>
      <c r="H39" s="131">
        <v>42065</v>
      </c>
      <c r="I39" s="131">
        <v>41599</v>
      </c>
      <c r="J39" s="131">
        <v>41148</v>
      </c>
      <c r="K39" s="132">
        <v>41729</v>
      </c>
      <c r="L39" s="133">
        <v>41879.099273913002</v>
      </c>
      <c r="M39" s="133">
        <v>41982</v>
      </c>
      <c r="N39" s="133">
        <v>41696</v>
      </c>
      <c r="O39" s="133">
        <v>41324</v>
      </c>
      <c r="P39" s="132">
        <v>40729</v>
      </c>
      <c r="Q39" s="133">
        <v>40529</v>
      </c>
      <c r="R39" s="133">
        <v>40244</v>
      </c>
      <c r="S39" s="133">
        <v>40293</v>
      </c>
      <c r="T39" s="133">
        <v>40620</v>
      </c>
      <c r="U39" s="132">
        <v>41578</v>
      </c>
    </row>
    <row r="40" spans="2:23" ht="9.9" customHeight="1" x14ac:dyDescent="0.3">
      <c r="B40" s="98"/>
      <c r="C40" s="447"/>
      <c r="D40" s="422"/>
      <c r="E40" s="352"/>
      <c r="F40" s="110"/>
      <c r="G40" s="98"/>
      <c r="H40" s="131"/>
      <c r="I40" s="131"/>
      <c r="J40" s="131"/>
      <c r="K40" s="132"/>
      <c r="L40" s="133"/>
      <c r="M40" s="133"/>
      <c r="N40" s="133"/>
      <c r="O40" s="133"/>
      <c r="P40" s="132"/>
      <c r="Q40" s="133"/>
      <c r="R40" s="133"/>
      <c r="S40" s="133"/>
      <c r="T40" s="133"/>
      <c r="U40" s="132"/>
    </row>
    <row r="41" spans="2:23" s="104" customFormat="1" x14ac:dyDescent="0.3">
      <c r="B41" s="120" t="s">
        <v>86</v>
      </c>
      <c r="C41" s="423"/>
      <c r="D41" s="423"/>
      <c r="E41" s="353"/>
      <c r="F41" s="110"/>
      <c r="G41" s="98"/>
      <c r="H41" s="134"/>
      <c r="I41" s="134"/>
      <c r="J41" s="134"/>
      <c r="K41" s="112"/>
      <c r="L41" s="135"/>
      <c r="M41" s="135"/>
      <c r="N41" s="135"/>
      <c r="O41" s="135"/>
      <c r="P41" s="112"/>
      <c r="Q41" s="135"/>
      <c r="R41" s="135"/>
      <c r="S41" s="135"/>
      <c r="T41" s="135"/>
      <c r="U41" s="112"/>
    </row>
    <row r="42" spans="2:23" x14ac:dyDescent="0.3">
      <c r="B42" s="136" t="s">
        <v>0</v>
      </c>
      <c r="C42" s="409">
        <v>157961</v>
      </c>
      <c r="D42" s="409">
        <v>138511</v>
      </c>
      <c r="E42" s="99">
        <v>120959</v>
      </c>
      <c r="F42" s="117">
        <v>216158</v>
      </c>
      <c r="G42" s="137">
        <v>216158</v>
      </c>
      <c r="H42" s="99">
        <v>225184</v>
      </c>
      <c r="I42" s="99">
        <v>182665</v>
      </c>
      <c r="J42" s="99">
        <v>114451</v>
      </c>
      <c r="K42" s="100">
        <v>149760</v>
      </c>
      <c r="L42" s="101">
        <v>149760</v>
      </c>
      <c r="M42" s="101">
        <v>104974</v>
      </c>
      <c r="N42" s="101">
        <v>239988</v>
      </c>
      <c r="O42" s="101">
        <v>225295</v>
      </c>
      <c r="P42" s="100">
        <v>283680</v>
      </c>
      <c r="Q42" s="101">
        <v>205833</v>
      </c>
      <c r="R42" s="101">
        <v>147926</v>
      </c>
      <c r="S42" s="101">
        <v>92554</v>
      </c>
      <c r="T42" s="101">
        <v>100703</v>
      </c>
      <c r="U42" s="100">
        <v>156785</v>
      </c>
    </row>
    <row r="43" spans="2:23" x14ac:dyDescent="0.3">
      <c r="B43" s="136" t="s">
        <v>1</v>
      </c>
      <c r="C43" s="409">
        <v>547132</v>
      </c>
      <c r="D43" s="409">
        <v>553215</v>
      </c>
      <c r="E43" s="99">
        <v>526180</v>
      </c>
      <c r="F43" s="117">
        <v>474897</v>
      </c>
      <c r="G43" s="99">
        <v>474897</v>
      </c>
      <c r="H43" s="99">
        <v>547588</v>
      </c>
      <c r="I43" s="99">
        <v>547298</v>
      </c>
      <c r="J43" s="99">
        <v>553230</v>
      </c>
      <c r="K43" s="100">
        <v>499784</v>
      </c>
      <c r="L43" s="101">
        <v>499784</v>
      </c>
      <c r="M43" s="101">
        <v>554400</v>
      </c>
      <c r="N43" s="101">
        <v>549300</v>
      </c>
      <c r="O43" s="101">
        <v>513285</v>
      </c>
      <c r="P43" s="100">
        <v>485101</v>
      </c>
      <c r="Q43" s="101">
        <v>476445</v>
      </c>
      <c r="R43" s="101">
        <v>494910</v>
      </c>
      <c r="S43" s="101">
        <v>480032</v>
      </c>
      <c r="T43" s="101">
        <v>470596</v>
      </c>
      <c r="U43" s="100">
        <v>429240</v>
      </c>
    </row>
    <row r="44" spans="2:23" ht="17.399999999999999" x14ac:dyDescent="0.3">
      <c r="B44" s="136" t="s">
        <v>171</v>
      </c>
      <c r="C44" s="426">
        <v>105</v>
      </c>
      <c r="D44" s="414">
        <v>103</v>
      </c>
      <c r="E44" s="131">
        <v>98</v>
      </c>
      <c r="F44" s="138">
        <v>91</v>
      </c>
      <c r="G44" s="139">
        <v>91</v>
      </c>
      <c r="H44" s="131">
        <v>106</v>
      </c>
      <c r="I44" s="131">
        <v>100</v>
      </c>
      <c r="J44" s="131">
        <v>98</v>
      </c>
      <c r="K44" s="132">
        <v>97</v>
      </c>
      <c r="L44" s="133">
        <v>97</v>
      </c>
      <c r="M44" s="133">
        <v>105</v>
      </c>
      <c r="N44" s="133">
        <v>104</v>
      </c>
      <c r="O44" s="133">
        <v>101</v>
      </c>
      <c r="P44" s="132">
        <v>97</v>
      </c>
      <c r="Q44" s="133">
        <v>97</v>
      </c>
      <c r="R44" s="133">
        <v>102</v>
      </c>
      <c r="S44" s="133">
        <v>99</v>
      </c>
      <c r="T44" s="133">
        <v>96</v>
      </c>
      <c r="U44" s="132">
        <v>90</v>
      </c>
    </row>
    <row r="45" spans="2:23" x14ac:dyDescent="0.3">
      <c r="B45" s="140" t="s">
        <v>159</v>
      </c>
      <c r="C45" s="409">
        <v>106233</v>
      </c>
      <c r="D45" s="409">
        <v>10887</v>
      </c>
      <c r="E45" s="99">
        <v>-93087</v>
      </c>
      <c r="F45" s="117">
        <v>233488</v>
      </c>
      <c r="G45" s="141">
        <v>121913</v>
      </c>
      <c r="H45" s="99">
        <v>70942</v>
      </c>
      <c r="I45" s="99">
        <v>73732</v>
      </c>
      <c r="J45" s="99">
        <v>-33099</v>
      </c>
      <c r="K45" s="100">
        <v>139920</v>
      </c>
      <c r="L45" s="101">
        <v>96617</v>
      </c>
      <c r="M45" s="101">
        <v>74034</v>
      </c>
      <c r="N45" s="101">
        <v>20602</v>
      </c>
      <c r="O45" s="101">
        <v>-51333</v>
      </c>
      <c r="P45" s="100">
        <v>135401</v>
      </c>
      <c r="Q45" s="101">
        <v>89465</v>
      </c>
      <c r="R45" s="101">
        <v>84437</v>
      </c>
      <c r="S45" s="101">
        <v>21673</v>
      </c>
      <c r="T45" s="101">
        <v>-2304</v>
      </c>
      <c r="U45" s="100">
        <v>120188</v>
      </c>
    </row>
    <row r="46" spans="2:23" x14ac:dyDescent="0.3">
      <c r="B46" s="136" t="s">
        <v>10</v>
      </c>
      <c r="C46" s="409">
        <v>-6894</v>
      </c>
      <c r="D46" s="409">
        <v>-7296</v>
      </c>
      <c r="E46" s="99">
        <v>-5831</v>
      </c>
      <c r="F46" s="117">
        <v>-28935</v>
      </c>
      <c r="G46" s="142">
        <v>-6080</v>
      </c>
      <c r="H46" s="99">
        <v>-10872</v>
      </c>
      <c r="I46" s="99">
        <v>-5621</v>
      </c>
      <c r="J46" s="99">
        <v>-6362</v>
      </c>
      <c r="K46" s="100">
        <v>-31399</v>
      </c>
      <c r="L46" s="101">
        <v>-6725</v>
      </c>
      <c r="M46" s="101">
        <v>-7141</v>
      </c>
      <c r="N46" s="101">
        <v>-8657</v>
      </c>
      <c r="O46" s="101">
        <v>-8876</v>
      </c>
      <c r="P46" s="100">
        <v>-39256</v>
      </c>
      <c r="Q46" s="101">
        <v>19550</v>
      </c>
      <c r="R46" s="101">
        <v>8864</v>
      </c>
      <c r="S46" s="101">
        <v>6807</v>
      </c>
      <c r="T46" s="101">
        <v>7323</v>
      </c>
      <c r="U46" s="100">
        <v>27759</v>
      </c>
    </row>
    <row r="47" spans="2:23" ht="17.399999999999999" x14ac:dyDescent="0.3">
      <c r="B47" s="136" t="s">
        <v>173</v>
      </c>
      <c r="C47" s="415">
        <v>99339</v>
      </c>
      <c r="D47" s="415">
        <v>3591</v>
      </c>
      <c r="E47" s="142">
        <v>-98918</v>
      </c>
      <c r="F47" s="117">
        <v>204553</v>
      </c>
      <c r="G47" s="142">
        <v>115833</v>
      </c>
      <c r="H47" s="142">
        <v>60070</v>
      </c>
      <c r="I47" s="142">
        <v>68111</v>
      </c>
      <c r="J47" s="142">
        <v>-39461</v>
      </c>
      <c r="K47" s="117">
        <v>108521</v>
      </c>
      <c r="L47" s="142">
        <v>89892</v>
      </c>
      <c r="M47" s="142">
        <v>66893</v>
      </c>
      <c r="N47" s="142">
        <v>11945</v>
      </c>
      <c r="O47" s="142">
        <v>-60209</v>
      </c>
      <c r="P47" s="117">
        <v>96145</v>
      </c>
      <c r="Q47" s="101"/>
      <c r="R47" s="101"/>
      <c r="S47" s="101"/>
      <c r="T47" s="101"/>
      <c r="U47" s="100"/>
    </row>
    <row r="48" spans="2:23" x14ac:dyDescent="0.3">
      <c r="B48" s="136" t="s">
        <v>9</v>
      </c>
      <c r="C48" s="415">
        <v>-8929</v>
      </c>
      <c r="D48" s="415">
        <v>0</v>
      </c>
      <c r="E48" s="99">
        <v>0</v>
      </c>
      <c r="F48" s="117">
        <v>-1251</v>
      </c>
      <c r="G48" s="142">
        <v>-1195</v>
      </c>
      <c r="H48" s="99">
        <v>0</v>
      </c>
      <c r="I48" s="99">
        <v>-56</v>
      </c>
      <c r="J48" s="99">
        <v>0</v>
      </c>
      <c r="K48" s="100">
        <v>-575</v>
      </c>
      <c r="L48" s="101">
        <v>0</v>
      </c>
      <c r="M48" s="101">
        <v>1</v>
      </c>
      <c r="N48" s="101">
        <v>-576</v>
      </c>
      <c r="O48" s="101">
        <v>0</v>
      </c>
      <c r="P48" s="100">
        <v>-23467</v>
      </c>
      <c r="Q48" s="101">
        <v>14732</v>
      </c>
      <c r="R48" s="101">
        <v>254</v>
      </c>
      <c r="S48" s="101">
        <v>25836</v>
      </c>
      <c r="T48" s="101">
        <v>14676</v>
      </c>
      <c r="U48" s="100">
        <v>62893</v>
      </c>
    </row>
    <row r="49" spans="2:22" x14ac:dyDescent="0.3">
      <c r="B49" s="136" t="s">
        <v>11</v>
      </c>
      <c r="C49" s="409">
        <v>-52772</v>
      </c>
      <c r="D49" s="409">
        <v>-65595</v>
      </c>
      <c r="E49" s="99">
        <v>-36918</v>
      </c>
      <c r="F49" s="117">
        <v>-21489</v>
      </c>
      <c r="G49" s="142">
        <v>-18586</v>
      </c>
      <c r="H49" s="99">
        <v>0</v>
      </c>
      <c r="I49" s="99">
        <v>0</v>
      </c>
      <c r="J49" s="99">
        <v>-2903</v>
      </c>
      <c r="K49" s="100">
        <v>-26532</v>
      </c>
      <c r="L49" s="101">
        <v>-26532</v>
      </c>
      <c r="M49" s="101">
        <v>0</v>
      </c>
      <c r="N49" s="101">
        <v>0</v>
      </c>
      <c r="O49" s="101">
        <v>0</v>
      </c>
      <c r="P49" s="100">
        <v>-4367</v>
      </c>
      <c r="Q49" s="101">
        <v>17994</v>
      </c>
      <c r="R49" s="143">
        <v>20011</v>
      </c>
      <c r="S49" s="143">
        <v>0</v>
      </c>
      <c r="T49" s="143">
        <v>28758</v>
      </c>
      <c r="U49" s="100">
        <v>50032</v>
      </c>
    </row>
    <row r="50" spans="2:22" ht="17.399999999999999" x14ac:dyDescent="0.3">
      <c r="B50" s="136" t="s">
        <v>174</v>
      </c>
      <c r="C50" s="409">
        <v>465000</v>
      </c>
      <c r="D50" s="409">
        <v>485000</v>
      </c>
      <c r="E50" s="99">
        <v>407000</v>
      </c>
      <c r="F50" s="349">
        <v>370000</v>
      </c>
      <c r="G50" s="142">
        <v>370000</v>
      </c>
      <c r="H50" s="99">
        <v>475000</v>
      </c>
      <c r="I50" s="99">
        <v>500000</v>
      </c>
      <c r="J50" s="99">
        <v>507000</v>
      </c>
      <c r="K50" s="144">
        <v>500000</v>
      </c>
      <c r="L50" s="101">
        <v>500000</v>
      </c>
      <c r="M50" s="101">
        <v>520000</v>
      </c>
      <c r="N50" s="101">
        <v>711000</v>
      </c>
      <c r="O50" s="101">
        <v>711000</v>
      </c>
      <c r="P50" s="144">
        <v>711000</v>
      </c>
      <c r="Q50" s="101">
        <v>717014</v>
      </c>
      <c r="R50" s="143">
        <v>717000</v>
      </c>
      <c r="S50" s="143">
        <v>723000</v>
      </c>
      <c r="T50" s="143">
        <v>723045</v>
      </c>
      <c r="U50" s="144">
        <v>723045</v>
      </c>
    </row>
    <row r="52" spans="2:22" s="441" customFormat="1" x14ac:dyDescent="0.3">
      <c r="B52" s="441" t="s">
        <v>185</v>
      </c>
    </row>
    <row r="53" spans="2:22" s="441" customFormat="1" x14ac:dyDescent="0.3">
      <c r="B53" s="441" t="s">
        <v>190</v>
      </c>
    </row>
    <row r="54" spans="2:22" ht="22.5" customHeight="1" x14ac:dyDescent="0.3">
      <c r="B54" s="98" t="s">
        <v>187</v>
      </c>
      <c r="C54" s="442"/>
      <c r="D54" s="98"/>
      <c r="E54" s="98"/>
      <c r="F54" s="98"/>
      <c r="G54" s="98"/>
      <c r="H54" s="98"/>
      <c r="I54" s="98"/>
      <c r="J54" s="98"/>
      <c r="K54" s="98"/>
      <c r="L54" s="98"/>
      <c r="M54" s="98"/>
      <c r="N54" s="98"/>
      <c r="O54" s="98"/>
      <c r="P54" s="98"/>
    </row>
    <row r="55" spans="2:22" ht="22.5" customHeight="1" x14ac:dyDescent="0.3">
      <c r="B55" s="98" t="s">
        <v>186</v>
      </c>
      <c r="C55" s="442"/>
      <c r="D55" s="98"/>
      <c r="E55" s="98"/>
      <c r="F55" s="98"/>
      <c r="G55" s="98"/>
      <c r="H55" s="98"/>
      <c r="I55" s="98"/>
      <c r="J55" s="98"/>
      <c r="K55" s="98"/>
      <c r="L55" s="98"/>
      <c r="M55" s="98"/>
      <c r="N55" s="98"/>
      <c r="O55" s="98"/>
      <c r="P55" s="98"/>
    </row>
    <row r="56" spans="2:22" s="474" customFormat="1" ht="39.75" customHeight="1" x14ac:dyDescent="0.3">
      <c r="B56" s="480" t="s">
        <v>183</v>
      </c>
      <c r="C56" s="480"/>
      <c r="D56" s="480"/>
      <c r="E56" s="480"/>
      <c r="F56" s="480"/>
      <c r="G56" s="480"/>
      <c r="H56" s="480"/>
      <c r="I56" s="480"/>
      <c r="J56" s="480"/>
      <c r="K56" s="480"/>
      <c r="L56" s="480"/>
      <c r="M56" s="480"/>
      <c r="N56" s="480"/>
      <c r="O56" s="480"/>
      <c r="P56" s="480"/>
    </row>
    <row r="57" spans="2:22" s="474" customFormat="1" ht="41.25" customHeight="1" x14ac:dyDescent="0.3">
      <c r="B57" s="480" t="s">
        <v>176</v>
      </c>
      <c r="C57" s="480"/>
      <c r="D57" s="480"/>
      <c r="E57" s="480"/>
      <c r="F57" s="480"/>
      <c r="G57" s="480"/>
      <c r="H57" s="480"/>
      <c r="I57" s="480"/>
      <c r="J57" s="480"/>
      <c r="K57" s="480"/>
      <c r="L57" s="480"/>
      <c r="M57" s="480"/>
      <c r="N57" s="480"/>
      <c r="O57" s="480"/>
      <c r="P57" s="480"/>
    </row>
    <row r="58" spans="2:22" s="474" customFormat="1" ht="35.25" customHeight="1" x14ac:dyDescent="0.3">
      <c r="B58" s="479" t="s">
        <v>175</v>
      </c>
      <c r="C58" s="479"/>
      <c r="D58" s="479"/>
      <c r="E58" s="479"/>
      <c r="F58" s="479"/>
      <c r="G58" s="479"/>
      <c r="H58" s="479"/>
      <c r="I58" s="479"/>
      <c r="J58" s="479"/>
      <c r="K58" s="479"/>
      <c r="L58" s="479"/>
      <c r="M58" s="479"/>
      <c r="N58" s="479"/>
      <c r="O58" s="479"/>
      <c r="P58" s="479"/>
      <c r="Q58" s="479"/>
      <c r="R58" s="479"/>
      <c r="S58" s="479"/>
      <c r="T58" s="479"/>
      <c r="U58" s="479"/>
      <c r="V58" s="145"/>
    </row>
    <row r="59" spans="2:22" s="474" customFormat="1" ht="39" customHeight="1" x14ac:dyDescent="0.3">
      <c r="B59" s="479" t="s">
        <v>182</v>
      </c>
      <c r="C59" s="479"/>
      <c r="D59" s="479"/>
      <c r="E59" s="479"/>
      <c r="F59" s="479"/>
      <c r="G59" s="479"/>
      <c r="H59" s="479"/>
      <c r="I59" s="479"/>
      <c r="J59" s="479"/>
      <c r="K59" s="479"/>
      <c r="L59" s="479"/>
      <c r="M59" s="479"/>
      <c r="N59" s="479"/>
      <c r="O59" s="479"/>
      <c r="P59" s="479"/>
      <c r="Q59" s="479"/>
      <c r="R59" s="479"/>
      <c r="S59" s="479"/>
      <c r="T59" s="479"/>
      <c r="U59" s="479"/>
      <c r="V59" s="145"/>
    </row>
    <row r="60" spans="2:22" s="474" customFormat="1" ht="41.25" customHeight="1" x14ac:dyDescent="0.3">
      <c r="B60" s="478" t="s">
        <v>180</v>
      </c>
      <c r="C60" s="478"/>
      <c r="D60" s="478"/>
      <c r="E60" s="478"/>
      <c r="F60" s="478"/>
      <c r="G60" s="478"/>
      <c r="H60" s="478"/>
      <c r="I60" s="478"/>
      <c r="J60" s="478"/>
      <c r="K60" s="478"/>
      <c r="L60" s="478"/>
      <c r="M60" s="478"/>
      <c r="N60" s="478"/>
      <c r="O60" s="478"/>
      <c r="P60" s="478"/>
      <c r="Q60" s="478"/>
      <c r="R60" s="478"/>
      <c r="S60" s="478"/>
      <c r="T60" s="478"/>
      <c r="U60" s="478"/>
      <c r="V60" s="145"/>
    </row>
    <row r="61" spans="2:22" ht="36.6" customHeight="1" x14ac:dyDescent="0.3"/>
    <row r="63" spans="2:22" x14ac:dyDescent="0.3">
      <c r="B63" s="146"/>
      <c r="C63" s="146"/>
      <c r="D63" s="146"/>
      <c r="F63" s="146"/>
      <c r="G63" s="146"/>
      <c r="Q63" s="147"/>
      <c r="R63" s="147"/>
      <c r="S63" s="147"/>
      <c r="T63" s="147"/>
      <c r="U63" s="147"/>
    </row>
    <row r="64" spans="2:22" x14ac:dyDescent="0.3">
      <c r="Q64" s="148"/>
      <c r="R64" s="148"/>
      <c r="S64" s="148"/>
      <c r="T64" s="148"/>
      <c r="U64" s="148"/>
    </row>
  </sheetData>
  <customSheetViews>
    <customSheetView guid="{F07C7E31-D41B-4275-B958-CFF793B175F0}" scale="80" showGridLines="0" fitToPage="1" hiddenColumns="1">
      <pane xSplit="1" ySplit="7" topLeftCell="B8" activePane="bottomRight" state="frozen"/>
      <selection pane="bottomRight" activeCell="C23" sqref="C23"/>
      <pageMargins left="0.25" right="0.25" top="0.75" bottom="0.75" header="0.3" footer="0.3"/>
      <pageSetup scale="52" fitToHeight="0" orientation="landscape" r:id="rId1"/>
      <headerFooter>
        <oddFooter>&amp;LFTI Consulting, Inc.&amp;CPage &amp;P</oddFooter>
      </headerFooter>
    </customSheetView>
    <customSheetView guid="{E06EC13E-6AFB-4099-9B46-C1AE6E9E5D65}" scale="80" showPageBreaks="1" showGridLines="0" fitToPage="1" printArea="1" hiddenColumns="1">
      <pane xSplit="1" ySplit="7" topLeftCell="B8" activePane="bottomRight" state="frozen"/>
      <selection pane="bottomRight" activeCell="C23" sqref="C23"/>
      <pageMargins left="0.25" right="0.25" top="0.75" bottom="0.75" header="0.3" footer="0.3"/>
      <pageSetup scale="46" fitToHeight="0" orientation="landscape" r:id="rId2"/>
      <headerFooter>
        <oddFooter>&amp;LFTI Consulting, Inc.&amp;CPage &amp;P</oddFooter>
      </headerFooter>
    </customSheetView>
  </customSheetViews>
  <mergeCells count="8">
    <mergeCell ref="B60:U60"/>
    <mergeCell ref="B59:U59"/>
    <mergeCell ref="B57:P57"/>
    <mergeCell ref="B1:U1"/>
    <mergeCell ref="B2:U2"/>
    <mergeCell ref="B3:U3"/>
    <mergeCell ref="B58:U58"/>
    <mergeCell ref="B56:P56"/>
  </mergeCells>
  <pageMargins left="0.25" right="0.25" top="0.75" bottom="0.75" header="0.3" footer="0.3"/>
  <pageSetup scale="46" orientation="landscape" r:id="rId3"/>
  <headerFooter>
    <oddFooter>&amp;LFTI Consulting, Inc.&amp;CPage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Y40"/>
  <sheetViews>
    <sheetView showGridLines="0" zoomScale="80" zoomScaleNormal="80" zoomScalePageLayoutView="60" workbookViewId="0">
      <selection sqref="A1:X1"/>
    </sheetView>
  </sheetViews>
  <sheetFormatPr defaultColWidth="10.36328125" defaultRowHeight="20.100000000000001" customHeight="1" x14ac:dyDescent="0.3"/>
  <cols>
    <col min="1" max="1" width="41.08984375" style="80" customWidth="1"/>
    <col min="2" max="2" width="9.81640625" style="441" customWidth="1"/>
    <col min="3" max="3" width="9.453125" style="441" customWidth="1"/>
    <col min="4" max="4" width="10.36328125" style="80"/>
    <col min="5" max="5" width="10" style="80" bestFit="1" customWidth="1"/>
    <col min="6" max="6" width="10.453125" style="80" customWidth="1"/>
    <col min="7" max="8" width="10.81640625" style="80" bestFit="1" customWidth="1"/>
    <col min="9" max="9" width="10.36328125" style="80"/>
    <col min="10" max="10" width="11" style="80" bestFit="1" customWidth="1"/>
    <col min="11" max="15" width="10.36328125" style="80"/>
    <col min="16" max="19" width="0" style="80" hidden="1" customWidth="1"/>
    <col min="20" max="24" width="10.81640625" style="80" hidden="1" customWidth="1"/>
    <col min="25" max="16384" width="10.36328125" style="80"/>
  </cols>
  <sheetData>
    <row r="1" spans="1:25" ht="20.100000000000001" customHeight="1" x14ac:dyDescent="0.35">
      <c r="A1" s="481" t="s">
        <v>28</v>
      </c>
      <c r="B1" s="481"/>
      <c r="C1" s="481"/>
      <c r="D1" s="481"/>
      <c r="E1" s="481"/>
      <c r="F1" s="481"/>
      <c r="G1" s="481"/>
      <c r="H1" s="481"/>
      <c r="I1" s="481"/>
      <c r="J1" s="481"/>
      <c r="K1" s="481"/>
      <c r="L1" s="481"/>
      <c r="M1" s="481"/>
      <c r="N1" s="481"/>
      <c r="O1" s="481"/>
      <c r="P1" s="481"/>
      <c r="Q1" s="481"/>
      <c r="R1" s="481"/>
      <c r="S1" s="481"/>
      <c r="T1" s="481"/>
      <c r="U1" s="481"/>
      <c r="V1" s="481"/>
      <c r="W1" s="481"/>
      <c r="X1" s="481"/>
    </row>
    <row r="2" spans="1:25" ht="20.100000000000001" customHeight="1" x14ac:dyDescent="0.35">
      <c r="A2" s="481" t="s">
        <v>71</v>
      </c>
      <c r="B2" s="481"/>
      <c r="C2" s="481"/>
      <c r="D2" s="481"/>
      <c r="E2" s="481"/>
      <c r="F2" s="481"/>
      <c r="G2" s="481"/>
      <c r="H2" s="481"/>
      <c r="I2" s="481"/>
      <c r="J2" s="481"/>
      <c r="K2" s="481"/>
      <c r="L2" s="481"/>
      <c r="M2" s="481"/>
      <c r="N2" s="481"/>
      <c r="O2" s="481"/>
      <c r="P2" s="481"/>
      <c r="Q2" s="481"/>
      <c r="R2" s="481"/>
      <c r="S2" s="481"/>
      <c r="T2" s="481"/>
      <c r="U2" s="481"/>
      <c r="V2" s="481"/>
      <c r="W2" s="481"/>
      <c r="X2" s="481"/>
    </row>
    <row r="3" spans="1:25" ht="20.100000000000001" customHeight="1" x14ac:dyDescent="0.35">
      <c r="A3" s="481" t="s">
        <v>33</v>
      </c>
      <c r="B3" s="481"/>
      <c r="C3" s="481"/>
      <c r="D3" s="481"/>
      <c r="E3" s="481"/>
      <c r="F3" s="481"/>
      <c r="G3" s="481"/>
      <c r="H3" s="481"/>
      <c r="I3" s="481"/>
      <c r="J3" s="481"/>
      <c r="K3" s="481"/>
      <c r="L3" s="481"/>
      <c r="M3" s="481"/>
      <c r="N3" s="481"/>
      <c r="O3" s="481"/>
      <c r="P3" s="481"/>
      <c r="Q3" s="481"/>
      <c r="R3" s="481"/>
      <c r="S3" s="481"/>
      <c r="T3" s="481"/>
      <c r="U3" s="481"/>
      <c r="V3" s="481"/>
      <c r="W3" s="481"/>
      <c r="X3" s="481"/>
    </row>
    <row r="4" spans="1:25" s="83" customFormat="1" ht="9.9" customHeight="1" x14ac:dyDescent="0.3">
      <c r="A4" s="201"/>
      <c r="B4" s="443"/>
      <c r="C4" s="443"/>
      <c r="D4" s="201"/>
      <c r="E4" s="201"/>
      <c r="F4" s="201"/>
      <c r="G4" s="201"/>
      <c r="H4" s="201"/>
      <c r="I4" s="201"/>
      <c r="J4" s="201"/>
      <c r="K4" s="201"/>
      <c r="L4" s="201"/>
      <c r="M4" s="201"/>
      <c r="N4" s="201"/>
      <c r="O4" s="201"/>
      <c r="P4" s="201"/>
      <c r="Q4" s="201"/>
      <c r="R4" s="201"/>
      <c r="S4" s="201"/>
      <c r="T4" s="201"/>
      <c r="U4" s="201"/>
      <c r="V4" s="201"/>
      <c r="W4" s="201"/>
      <c r="X4" s="201"/>
    </row>
    <row r="5" spans="1:25" ht="39" customHeight="1" x14ac:dyDescent="0.3">
      <c r="A5" s="271" t="s">
        <v>167</v>
      </c>
      <c r="B5" s="444"/>
      <c r="C5" s="444"/>
      <c r="D5" s="271"/>
      <c r="E5" s="271"/>
      <c r="F5" s="271"/>
      <c r="G5" s="271"/>
      <c r="H5" s="271"/>
      <c r="I5" s="271"/>
      <c r="J5" s="271"/>
      <c r="K5" s="271"/>
      <c r="L5" s="271"/>
      <c r="M5" s="271"/>
      <c r="N5" s="271"/>
      <c r="O5" s="271"/>
    </row>
    <row r="6" spans="1:25" ht="20.100000000000001" customHeight="1" x14ac:dyDescent="0.3">
      <c r="B6" s="462" t="s">
        <v>179</v>
      </c>
      <c r="C6" s="462" t="s">
        <v>158</v>
      </c>
      <c r="D6" s="302" t="s">
        <v>151</v>
      </c>
      <c r="E6" s="300" t="s">
        <v>142</v>
      </c>
      <c r="F6" s="301" t="s">
        <v>141</v>
      </c>
      <c r="G6" s="302" t="s">
        <v>139</v>
      </c>
      <c r="H6" s="302" t="s">
        <v>136</v>
      </c>
      <c r="I6" s="302" t="s">
        <v>36</v>
      </c>
      <c r="J6" s="300" t="s">
        <v>72</v>
      </c>
      <c r="K6" s="302" t="s">
        <v>37</v>
      </c>
      <c r="L6" s="302" t="s">
        <v>64</v>
      </c>
      <c r="M6" s="301" t="s">
        <v>73</v>
      </c>
      <c r="N6" s="301" t="s">
        <v>39</v>
      </c>
      <c r="O6" s="300" t="s">
        <v>74</v>
      </c>
      <c r="P6" s="88" t="s">
        <v>75</v>
      </c>
      <c r="Q6" s="89" t="s">
        <v>76</v>
      </c>
      <c r="R6" s="89" t="s">
        <v>77</v>
      </c>
      <c r="S6" s="89" t="s">
        <v>78</v>
      </c>
      <c r="T6" s="87" t="s">
        <v>79</v>
      </c>
      <c r="U6" s="88" t="s">
        <v>87</v>
      </c>
      <c r="V6" s="89" t="s">
        <v>88</v>
      </c>
      <c r="W6" s="89" t="s">
        <v>89</v>
      </c>
      <c r="X6" s="89" t="s">
        <v>90</v>
      </c>
    </row>
    <row r="7" spans="1:25" ht="20.100000000000001" customHeight="1" x14ac:dyDescent="0.3">
      <c r="A7" s="95" t="s">
        <v>91</v>
      </c>
      <c r="B7" s="463"/>
      <c r="C7" s="463"/>
      <c r="D7" s="354"/>
      <c r="E7" s="205"/>
      <c r="F7" s="91"/>
      <c r="G7" s="91"/>
      <c r="H7" s="91"/>
      <c r="I7" s="91"/>
      <c r="J7" s="272"/>
      <c r="K7" s="91"/>
      <c r="L7" s="91"/>
      <c r="M7" s="91"/>
      <c r="N7" s="91"/>
      <c r="O7" s="272"/>
      <c r="P7" s="273"/>
      <c r="Q7" s="273"/>
      <c r="R7" s="273"/>
      <c r="S7" s="273"/>
      <c r="T7" s="274"/>
      <c r="U7" s="273"/>
      <c r="V7" s="273"/>
      <c r="W7" s="273"/>
      <c r="X7" s="273"/>
    </row>
    <row r="8" spans="1:25" ht="9.9" customHeight="1" x14ac:dyDescent="0.3">
      <c r="A8" s="95"/>
      <c r="B8" s="464"/>
      <c r="C8" s="464"/>
      <c r="D8" s="355"/>
      <c r="E8" s="207"/>
      <c r="F8" s="95"/>
      <c r="G8" s="95"/>
      <c r="H8" s="95"/>
      <c r="I8" s="95"/>
      <c r="J8" s="207"/>
      <c r="K8" s="95"/>
      <c r="L8" s="95"/>
      <c r="M8" s="95"/>
      <c r="N8" s="95"/>
      <c r="O8" s="207"/>
      <c r="P8" s="273"/>
      <c r="Q8" s="273"/>
      <c r="R8" s="273"/>
      <c r="S8" s="273"/>
      <c r="T8" s="265"/>
      <c r="U8" s="273"/>
      <c r="V8" s="273"/>
      <c r="W8" s="273"/>
      <c r="X8" s="273"/>
    </row>
    <row r="9" spans="1:25" ht="20.100000000000001" customHeight="1" x14ac:dyDescent="0.3">
      <c r="A9" s="104" t="s">
        <v>92</v>
      </c>
      <c r="B9" s="461"/>
      <c r="C9" s="461"/>
      <c r="D9" s="86"/>
      <c r="E9" s="183"/>
      <c r="J9" s="183"/>
      <c r="O9" s="183"/>
      <c r="P9" s="273"/>
      <c r="Q9" s="273"/>
      <c r="R9" s="273"/>
      <c r="S9" s="273"/>
      <c r="T9" s="265"/>
      <c r="U9" s="273"/>
      <c r="V9" s="273"/>
      <c r="W9" s="273"/>
      <c r="X9" s="273"/>
    </row>
    <row r="10" spans="1:25" s="102" customFormat="1" ht="19.5" customHeight="1" x14ac:dyDescent="0.3">
      <c r="A10" s="115" t="s">
        <v>2</v>
      </c>
      <c r="B10" s="465">
        <v>128121</v>
      </c>
      <c r="C10" s="465">
        <v>117487</v>
      </c>
      <c r="D10" s="367">
        <v>105901</v>
      </c>
      <c r="E10" s="315">
        <v>483269</v>
      </c>
      <c r="F10" s="314">
        <v>113354</v>
      </c>
      <c r="G10" s="314">
        <v>110617</v>
      </c>
      <c r="H10" s="314">
        <v>132142</v>
      </c>
      <c r="I10" s="314">
        <v>127156</v>
      </c>
      <c r="J10" s="315">
        <v>440398</v>
      </c>
      <c r="K10" s="314">
        <v>111586</v>
      </c>
      <c r="L10" s="314">
        <v>113487</v>
      </c>
      <c r="M10" s="314">
        <v>109113</v>
      </c>
      <c r="N10" s="314">
        <v>106212</v>
      </c>
      <c r="O10" s="315">
        <v>391115</v>
      </c>
      <c r="P10" s="143">
        <v>92751</v>
      </c>
      <c r="Q10" s="143">
        <v>93981.052250000008</v>
      </c>
      <c r="R10" s="143">
        <v>96714.051589999974</v>
      </c>
      <c r="S10" s="143">
        <v>99080</v>
      </c>
      <c r="T10" s="275">
        <v>394718</v>
      </c>
      <c r="U10" s="276">
        <v>108534.60051000002</v>
      </c>
      <c r="V10" s="276">
        <v>93123</v>
      </c>
      <c r="W10" s="276">
        <v>96186.720090000003</v>
      </c>
      <c r="X10" s="276">
        <v>96874.008400000006</v>
      </c>
    </row>
    <row r="11" spans="1:25" s="104" customFormat="1" ht="19.5" customHeight="1" x14ac:dyDescent="0.3">
      <c r="A11" s="286" t="s">
        <v>93</v>
      </c>
      <c r="B11" s="466">
        <v>0.28599999999999998</v>
      </c>
      <c r="C11" s="466">
        <v>0.26400000000000001</v>
      </c>
      <c r="D11" s="368">
        <v>0.23726318713817146</v>
      </c>
      <c r="E11" s="277">
        <v>0.26694133984094071</v>
      </c>
      <c r="F11" s="278">
        <v>0.25650343953656768</v>
      </c>
      <c r="G11" s="278">
        <v>0.25152601348729114</v>
      </c>
      <c r="H11" s="278">
        <v>0.28717344674636586</v>
      </c>
      <c r="I11" s="278">
        <v>0.27038072658069046</v>
      </c>
      <c r="J11" s="277">
        <v>0.24753294974170234</v>
      </c>
      <c r="K11" s="278">
        <v>0.25234054870602707</v>
      </c>
      <c r="L11" s="278">
        <v>0.24916459920521658</v>
      </c>
      <c r="M11" s="278">
        <v>0.24293923680302446</v>
      </c>
      <c r="N11" s="278">
        <v>0.24566889794558885</v>
      </c>
      <c r="O11" s="277">
        <v>0.22270375102778026</v>
      </c>
      <c r="P11" s="279">
        <v>0.2229602065394545</v>
      </c>
      <c r="Q11" s="279">
        <v>0.2266553450799845</v>
      </c>
      <c r="R11" s="279">
        <v>0.23326343262271076</v>
      </c>
      <c r="S11" s="279">
        <v>0.24333338245190064</v>
      </c>
      <c r="T11" s="280">
        <v>0.25031724218404677</v>
      </c>
      <c r="U11" s="279">
        <v>0.2717815435525674</v>
      </c>
      <c r="V11" s="279">
        <v>0.24121692504953957</v>
      </c>
      <c r="W11" s="279">
        <v>0.24274679953967643</v>
      </c>
      <c r="X11" s="279">
        <v>0.24510917343912883</v>
      </c>
      <c r="Y11" s="281"/>
    </row>
    <row r="12" spans="1:25" s="102" customFormat="1" ht="19.5" customHeight="1" x14ac:dyDescent="0.3">
      <c r="A12" s="282" t="s">
        <v>94</v>
      </c>
      <c r="B12" s="465">
        <v>26734</v>
      </c>
      <c r="C12" s="465">
        <v>20048</v>
      </c>
      <c r="D12" s="367">
        <v>10325</v>
      </c>
      <c r="E12" s="315">
        <v>97688</v>
      </c>
      <c r="F12" s="314">
        <v>16282</v>
      </c>
      <c r="G12" s="314">
        <v>17762</v>
      </c>
      <c r="H12" s="314">
        <v>32041</v>
      </c>
      <c r="I12" s="314">
        <v>31603</v>
      </c>
      <c r="J12" s="315">
        <v>90101</v>
      </c>
      <c r="K12" s="314">
        <v>18927</v>
      </c>
      <c r="L12" s="314">
        <v>26662</v>
      </c>
      <c r="M12" s="314">
        <v>22032</v>
      </c>
      <c r="N12" s="314">
        <v>22480</v>
      </c>
      <c r="O12" s="315">
        <v>55492</v>
      </c>
      <c r="P12" s="143">
        <v>10848.037709999995</v>
      </c>
      <c r="Q12" s="143">
        <v>19402</v>
      </c>
      <c r="R12" s="143">
        <v>17848</v>
      </c>
      <c r="S12" s="143">
        <v>19085</v>
      </c>
      <c r="T12" s="275">
        <v>95916.443789999452</v>
      </c>
      <c r="U12" s="283">
        <v>26274.552690000004</v>
      </c>
      <c r="V12" s="283">
        <v>21951</v>
      </c>
      <c r="W12" s="283">
        <v>23518</v>
      </c>
      <c r="X12" s="283">
        <v>24170.681710000001</v>
      </c>
      <c r="Y12" s="284"/>
    </row>
    <row r="13" spans="1:25" ht="24.75" customHeight="1" x14ac:dyDescent="0.3">
      <c r="A13" s="98" t="s">
        <v>95</v>
      </c>
      <c r="B13" s="466">
        <v>0.20866212408582513</v>
      </c>
      <c r="C13" s="466">
        <v>0.17100000000000001</v>
      </c>
      <c r="D13" s="368">
        <v>9.7496718633440671E-2</v>
      </c>
      <c r="E13" s="277">
        <v>0.20214000898050569</v>
      </c>
      <c r="F13" s="278">
        <v>0.14363851297704536</v>
      </c>
      <c r="G13" s="278">
        <v>0.16057206396846777</v>
      </c>
      <c r="H13" s="278">
        <v>0.24247400523679072</v>
      </c>
      <c r="I13" s="278">
        <v>0.24853722985938531</v>
      </c>
      <c r="J13" s="277">
        <v>0.20458993910054088</v>
      </c>
      <c r="K13" s="278">
        <v>0.16961805244385497</v>
      </c>
      <c r="L13" s="278">
        <v>0.23493439777243208</v>
      </c>
      <c r="M13" s="278">
        <v>0.20191911137994556</v>
      </c>
      <c r="N13" s="278">
        <v>0.21165216736338643</v>
      </c>
      <c r="O13" s="277">
        <v>0.14188154379146797</v>
      </c>
      <c r="P13" s="279">
        <v>0.11695871429957623</v>
      </c>
      <c r="Q13" s="279">
        <v>0.20644586898632003</v>
      </c>
      <c r="R13" s="279">
        <v>0.184544021334801</v>
      </c>
      <c r="S13" s="279">
        <v>0.19262212353653613</v>
      </c>
      <c r="T13" s="280">
        <v>0.24299992346434532</v>
      </c>
      <c r="U13" s="279">
        <v>0.2420845754859452</v>
      </c>
      <c r="V13" s="279">
        <v>0.23572049869527401</v>
      </c>
      <c r="W13" s="279">
        <v>0.24450360692198128</v>
      </c>
      <c r="X13" s="279">
        <v>0.24950636511495894</v>
      </c>
      <c r="Y13" s="285"/>
    </row>
    <row r="14" spans="1:25" ht="9.9" customHeight="1" x14ac:dyDescent="0.3">
      <c r="A14" s="286"/>
      <c r="B14" s="467"/>
      <c r="C14" s="467"/>
      <c r="D14" s="369"/>
      <c r="E14" s="287"/>
      <c r="F14" s="286"/>
      <c r="G14" s="286"/>
      <c r="H14" s="286"/>
      <c r="I14" s="286"/>
      <c r="J14" s="287"/>
      <c r="K14" s="286"/>
      <c r="L14" s="286"/>
      <c r="M14" s="286"/>
      <c r="N14" s="286"/>
      <c r="O14" s="287"/>
      <c r="P14" s="279"/>
      <c r="Q14" s="279"/>
      <c r="R14" s="279"/>
      <c r="S14" s="279"/>
      <c r="T14" s="280"/>
      <c r="U14" s="288"/>
      <c r="V14" s="288"/>
      <c r="W14" s="288"/>
      <c r="X14" s="288"/>
      <c r="Y14" s="285"/>
    </row>
    <row r="15" spans="1:25" ht="20.100000000000001" customHeight="1" x14ac:dyDescent="0.3">
      <c r="A15" s="104" t="s">
        <v>96</v>
      </c>
      <c r="B15" s="461"/>
      <c r="C15" s="461"/>
      <c r="D15" s="86"/>
      <c r="E15" s="183"/>
      <c r="F15" s="81"/>
      <c r="J15" s="183"/>
      <c r="O15" s="183"/>
      <c r="P15" s="289"/>
      <c r="Q15" s="289"/>
      <c r="R15" s="289"/>
      <c r="S15" s="289"/>
      <c r="T15" s="265"/>
      <c r="U15" s="289"/>
      <c r="V15" s="289"/>
      <c r="W15" s="289"/>
      <c r="X15" s="289"/>
      <c r="Y15" s="285"/>
    </row>
    <row r="16" spans="1:25" s="102" customFormat="1" ht="19.5" customHeight="1" x14ac:dyDescent="0.3">
      <c r="A16" s="115" t="s">
        <v>2</v>
      </c>
      <c r="B16" s="465">
        <v>118639</v>
      </c>
      <c r="C16" s="465">
        <v>111410</v>
      </c>
      <c r="D16" s="367">
        <v>111406</v>
      </c>
      <c r="E16" s="315">
        <v>457734</v>
      </c>
      <c r="F16" s="314">
        <v>105492</v>
      </c>
      <c r="G16" s="314">
        <v>115045</v>
      </c>
      <c r="H16" s="314">
        <v>118193</v>
      </c>
      <c r="I16" s="314">
        <v>119004</v>
      </c>
      <c r="J16" s="315">
        <v>482269</v>
      </c>
      <c r="K16" s="314">
        <v>116715</v>
      </c>
      <c r="L16" s="314">
        <v>116158</v>
      </c>
      <c r="M16" s="314">
        <v>126131</v>
      </c>
      <c r="N16" s="314">
        <v>123265</v>
      </c>
      <c r="O16" s="315">
        <v>483380</v>
      </c>
      <c r="P16" s="143">
        <v>114720</v>
      </c>
      <c r="Q16" s="143">
        <v>113067.85397999999</v>
      </c>
      <c r="R16" s="143">
        <v>105120</v>
      </c>
      <c r="S16" s="143">
        <v>100723.81349000002</v>
      </c>
      <c r="T16" s="275">
        <v>407586</v>
      </c>
      <c r="U16" s="283">
        <v>97235</v>
      </c>
      <c r="V16" s="283">
        <v>100460.45481</v>
      </c>
      <c r="W16" s="283">
        <v>106256</v>
      </c>
      <c r="X16" s="283">
        <v>103634.723</v>
      </c>
      <c r="Y16" s="284"/>
    </row>
    <row r="17" spans="1:25" s="104" customFormat="1" ht="19.5" customHeight="1" x14ac:dyDescent="0.3">
      <c r="A17" s="286" t="s">
        <v>93</v>
      </c>
      <c r="B17" s="466">
        <v>0.26425176295543945</v>
      </c>
      <c r="C17" s="466">
        <v>0.251</v>
      </c>
      <c r="D17" s="368">
        <v>0.24959672360331941</v>
      </c>
      <c r="E17" s="277">
        <v>0.25283667533144721</v>
      </c>
      <c r="F17" s="278">
        <v>0.23871288921071687</v>
      </c>
      <c r="G17" s="278">
        <v>0.26163463320868774</v>
      </c>
      <c r="H17" s="278">
        <v>0.25685922107500431</v>
      </c>
      <c r="I17" s="278">
        <v>0.25304655687508637</v>
      </c>
      <c r="J17" s="277">
        <v>0.27106723495334006</v>
      </c>
      <c r="K17" s="278">
        <v>0.26393926784922794</v>
      </c>
      <c r="L17" s="278">
        <v>0.25502887127582496</v>
      </c>
      <c r="M17" s="278">
        <v>0.28082968003081465</v>
      </c>
      <c r="N17" s="278">
        <v>0.28511257395833817</v>
      </c>
      <c r="O17" s="277">
        <v>0.27524011907446255</v>
      </c>
      <c r="P17" s="107">
        <v>0.27577055658921434</v>
      </c>
      <c r="Q17" s="107">
        <v>0.27268723692429386</v>
      </c>
      <c r="R17" s="107">
        <v>0.25353763630180431</v>
      </c>
      <c r="S17" s="107">
        <v>0.24737047062955272</v>
      </c>
      <c r="T17" s="105">
        <v>0.25847770680036602</v>
      </c>
      <c r="U17" s="107">
        <v>0.24348620866669171</v>
      </c>
      <c r="V17" s="107">
        <v>0.26022316719120331</v>
      </c>
      <c r="W17" s="107">
        <v>0.26815868040571061</v>
      </c>
      <c r="X17" s="107">
        <v>0.2622150328418027</v>
      </c>
      <c r="Y17" s="281"/>
    </row>
    <row r="18" spans="1:25" s="104" customFormat="1" ht="20.100000000000001" customHeight="1" x14ac:dyDescent="0.3">
      <c r="A18" s="282" t="s">
        <v>94</v>
      </c>
      <c r="B18" s="465">
        <v>22539</v>
      </c>
      <c r="C18" s="465">
        <v>13032</v>
      </c>
      <c r="D18" s="367">
        <v>13521</v>
      </c>
      <c r="E18" s="315">
        <v>57882</v>
      </c>
      <c r="F18" s="314">
        <v>6330</v>
      </c>
      <c r="G18" s="314">
        <v>16554</v>
      </c>
      <c r="H18" s="314">
        <v>15190</v>
      </c>
      <c r="I18" s="314">
        <v>19808</v>
      </c>
      <c r="J18" s="315">
        <v>64267</v>
      </c>
      <c r="K18" s="314">
        <v>8811</v>
      </c>
      <c r="L18" s="314">
        <v>13406</v>
      </c>
      <c r="M18" s="314">
        <v>19979</v>
      </c>
      <c r="N18" s="314">
        <v>22071</v>
      </c>
      <c r="O18" s="315">
        <v>90468</v>
      </c>
      <c r="P18" s="143">
        <v>17555.773289999994</v>
      </c>
      <c r="Q18" s="143">
        <v>25361.519659999998</v>
      </c>
      <c r="R18" s="143">
        <v>18752</v>
      </c>
      <c r="S18" s="143">
        <v>12810.762320000003</v>
      </c>
      <c r="T18" s="275">
        <v>60565.7202200006</v>
      </c>
      <c r="U18" s="283">
        <v>10387</v>
      </c>
      <c r="V18" s="283">
        <v>16288.846770000007</v>
      </c>
      <c r="W18" s="283">
        <v>19220</v>
      </c>
      <c r="X18" s="283">
        <v>14670</v>
      </c>
      <c r="Y18" s="281"/>
    </row>
    <row r="19" spans="1:25" ht="20.100000000000001" customHeight="1" x14ac:dyDescent="0.3">
      <c r="A19" s="98" t="s">
        <v>95</v>
      </c>
      <c r="B19" s="466">
        <v>0.18997968627517089</v>
      </c>
      <c r="C19" s="466">
        <v>0.11700000000000001</v>
      </c>
      <c r="D19" s="368">
        <v>0.12136689226792094</v>
      </c>
      <c r="E19" s="277">
        <v>0.12645335500530877</v>
      </c>
      <c r="F19" s="278">
        <v>6.0004550108065068E-2</v>
      </c>
      <c r="G19" s="278">
        <v>0.14389152070928768</v>
      </c>
      <c r="H19" s="278">
        <v>0.12851860939311127</v>
      </c>
      <c r="I19" s="278">
        <v>0.16644818661557595</v>
      </c>
      <c r="J19" s="277">
        <v>0.13325965384463856</v>
      </c>
      <c r="K19" s="278">
        <v>7.5491582058861334E-2</v>
      </c>
      <c r="L19" s="278">
        <v>0.11541176673152086</v>
      </c>
      <c r="M19" s="278">
        <v>0.15839880758893532</v>
      </c>
      <c r="N19" s="278">
        <v>0.1790532592382266</v>
      </c>
      <c r="O19" s="277">
        <v>0.18715710207290331</v>
      </c>
      <c r="P19" s="107">
        <v>0.15303149660041834</v>
      </c>
      <c r="Q19" s="107">
        <v>0.22430353780736009</v>
      </c>
      <c r="R19" s="107">
        <v>0.17838660578386606</v>
      </c>
      <c r="S19" s="107">
        <v>0.12718702634577941</v>
      </c>
      <c r="T19" s="105">
        <v>0.14859617410804246</v>
      </c>
      <c r="U19" s="107">
        <v>0.1068236746027665</v>
      </c>
      <c r="V19" s="107">
        <v>0.16214187762544938</v>
      </c>
      <c r="W19" s="107">
        <v>0.18088390302665261</v>
      </c>
      <c r="X19" s="107">
        <v>0.14155487249191567</v>
      </c>
      <c r="Y19" s="285"/>
    </row>
    <row r="20" spans="1:25" ht="9.9" customHeight="1" x14ac:dyDescent="0.3">
      <c r="A20" s="286"/>
      <c r="B20" s="467"/>
      <c r="C20" s="467"/>
      <c r="D20" s="369"/>
      <c r="E20" s="287"/>
      <c r="F20" s="286"/>
      <c r="G20" s="286"/>
      <c r="H20" s="286"/>
      <c r="I20" s="286"/>
      <c r="J20" s="287"/>
      <c r="K20" s="286"/>
      <c r="L20" s="286"/>
      <c r="M20" s="286"/>
      <c r="N20" s="286"/>
      <c r="O20" s="287"/>
      <c r="P20" s="290"/>
      <c r="Q20" s="290"/>
      <c r="R20" s="290"/>
      <c r="S20" s="290"/>
      <c r="T20" s="264"/>
      <c r="U20" s="291"/>
      <c r="V20" s="291"/>
      <c r="W20" s="291"/>
      <c r="X20" s="291"/>
    </row>
    <row r="21" spans="1:25" ht="20.100000000000001" customHeight="1" x14ac:dyDescent="0.3">
      <c r="A21" s="104" t="s">
        <v>97</v>
      </c>
      <c r="B21" s="461"/>
      <c r="C21" s="461"/>
      <c r="D21" s="86"/>
      <c r="E21" s="183"/>
      <c r="F21" s="81"/>
      <c r="J21" s="183"/>
      <c r="O21" s="183"/>
      <c r="P21" s="289"/>
      <c r="Q21" s="289"/>
      <c r="R21" s="289"/>
      <c r="S21" s="289"/>
      <c r="T21" s="265"/>
      <c r="U21" s="135"/>
      <c r="V21" s="135"/>
      <c r="W21" s="135"/>
      <c r="X21" s="289"/>
    </row>
    <row r="22" spans="1:25" s="104" customFormat="1" ht="20.100000000000001" customHeight="1" x14ac:dyDescent="0.3">
      <c r="A22" s="115" t="s">
        <v>2</v>
      </c>
      <c r="B22" s="465">
        <v>111753</v>
      </c>
      <c r="C22" s="465">
        <v>124004</v>
      </c>
      <c r="D22" s="367">
        <v>139221</v>
      </c>
      <c r="E22" s="315">
        <v>500487</v>
      </c>
      <c r="F22" s="314">
        <v>129270</v>
      </c>
      <c r="G22" s="314">
        <v>122480</v>
      </c>
      <c r="H22" s="314">
        <v>118006</v>
      </c>
      <c r="I22" s="314">
        <v>130731</v>
      </c>
      <c r="J22" s="315">
        <v>447909</v>
      </c>
      <c r="K22" s="314">
        <v>118589</v>
      </c>
      <c r="L22" s="314">
        <v>114541</v>
      </c>
      <c r="M22" s="314">
        <v>108698</v>
      </c>
      <c r="N22" s="314">
        <v>106081</v>
      </c>
      <c r="O22" s="315">
        <v>451040</v>
      </c>
      <c r="P22" s="143">
        <v>108089</v>
      </c>
      <c r="Q22" s="143">
        <v>113069</v>
      </c>
      <c r="R22" s="143">
        <v>111014.21237000002</v>
      </c>
      <c r="S22" s="143">
        <v>115193.58072</v>
      </c>
      <c r="T22" s="275">
        <v>391621.94437000068</v>
      </c>
      <c r="U22" s="276">
        <v>95740.358859999993</v>
      </c>
      <c r="V22" s="283">
        <v>96374.575479999985</v>
      </c>
      <c r="W22" s="276">
        <v>99454.785690000004</v>
      </c>
      <c r="X22" s="276">
        <v>100052.22434</v>
      </c>
    </row>
    <row r="23" spans="1:25" s="104" customFormat="1" ht="19.5" customHeight="1" x14ac:dyDescent="0.3">
      <c r="A23" s="286" t="s">
        <v>93</v>
      </c>
      <c r="B23" s="466">
        <v>0.24891416200034747</v>
      </c>
      <c r="C23" s="466">
        <v>0.27900000000000003</v>
      </c>
      <c r="D23" s="368">
        <v>0.31191412901260013</v>
      </c>
      <c r="E23" s="277">
        <v>0.27645197675202193</v>
      </c>
      <c r="F23" s="278">
        <v>0.29251900796524255</v>
      </c>
      <c r="G23" s="278">
        <v>0.27960789148072557</v>
      </c>
      <c r="H23" s="278">
        <v>0.25645282920458029</v>
      </c>
      <c r="I23" s="278">
        <v>0.27798249997342039</v>
      </c>
      <c r="J23" s="277">
        <v>0.25175463100617207</v>
      </c>
      <c r="K23" s="278">
        <v>0.26817713091695233</v>
      </c>
      <c r="L23" s="278">
        <v>0.25147869233978087</v>
      </c>
      <c r="M23" s="278">
        <v>0.24201524256518611</v>
      </c>
      <c r="N23" s="278">
        <v>0.24536589427716277</v>
      </c>
      <c r="O23" s="277">
        <v>0.25682548576140013</v>
      </c>
      <c r="P23" s="107">
        <v>0.25983057610853899</v>
      </c>
      <c r="Q23" s="107">
        <v>0.27269000079586536</v>
      </c>
      <c r="R23" s="107">
        <v>0.26775381468984333</v>
      </c>
      <c r="S23" s="107">
        <v>0.28290718241162344</v>
      </c>
      <c r="T23" s="105">
        <v>0.24835382499265996</v>
      </c>
      <c r="U23" s="107">
        <v>0.23974347709374097</v>
      </c>
      <c r="V23" s="107">
        <v>0.24963949561590962</v>
      </c>
      <c r="W23" s="107">
        <v>0.25099442940316929</v>
      </c>
      <c r="X23" s="107">
        <v>0.25315064808161364</v>
      </c>
    </row>
    <row r="24" spans="1:25" s="104" customFormat="1" ht="20.100000000000001" customHeight="1" x14ac:dyDescent="0.3">
      <c r="A24" s="282" t="s">
        <v>94</v>
      </c>
      <c r="B24" s="465">
        <v>12061</v>
      </c>
      <c r="C24" s="465">
        <v>15509</v>
      </c>
      <c r="D24" s="367">
        <v>20110</v>
      </c>
      <c r="E24" s="315">
        <v>74102</v>
      </c>
      <c r="F24" s="314">
        <v>19048</v>
      </c>
      <c r="G24" s="314">
        <v>18354</v>
      </c>
      <c r="H24" s="314">
        <v>15381</v>
      </c>
      <c r="I24" s="314">
        <v>21319</v>
      </c>
      <c r="J24" s="315">
        <v>62330</v>
      </c>
      <c r="K24" s="314">
        <v>18828</v>
      </c>
      <c r="L24" s="314">
        <v>16654</v>
      </c>
      <c r="M24" s="314">
        <v>15292</v>
      </c>
      <c r="N24" s="314">
        <v>11556</v>
      </c>
      <c r="O24" s="315">
        <v>59282</v>
      </c>
      <c r="P24" s="143">
        <v>21982.096689999995</v>
      </c>
      <c r="Q24" s="143">
        <v>23224.679510000005</v>
      </c>
      <c r="R24" s="143">
        <v>20803.363910000004</v>
      </c>
      <c r="S24" s="143">
        <v>26193.932880000004</v>
      </c>
      <c r="T24" s="275">
        <v>77461.260309999532</v>
      </c>
      <c r="U24" s="283">
        <v>21459</v>
      </c>
      <c r="V24" s="283">
        <v>19086.60384</v>
      </c>
      <c r="W24" s="283">
        <v>18491</v>
      </c>
      <c r="X24" s="283">
        <v>18424.446939999994</v>
      </c>
    </row>
    <row r="25" spans="1:25" ht="20.100000000000001" customHeight="1" x14ac:dyDescent="0.3">
      <c r="A25" s="98" t="s">
        <v>95</v>
      </c>
      <c r="B25" s="466">
        <v>0.10792551430386656</v>
      </c>
      <c r="C25" s="466">
        <v>0.125</v>
      </c>
      <c r="D25" s="368">
        <v>0.1444465992917735</v>
      </c>
      <c r="E25" s="277">
        <v>0.14805978976476911</v>
      </c>
      <c r="F25" s="278">
        <v>0.14735050669142105</v>
      </c>
      <c r="G25" s="278">
        <v>0.14985303723056825</v>
      </c>
      <c r="H25" s="278">
        <v>0.13034083012728168</v>
      </c>
      <c r="I25" s="278">
        <v>0.16307532260902158</v>
      </c>
      <c r="J25" s="277">
        <v>0.13915773069976267</v>
      </c>
      <c r="K25" s="278">
        <v>0.15876683334879288</v>
      </c>
      <c r="L25" s="278">
        <v>0.14539771784775757</v>
      </c>
      <c r="M25" s="278">
        <v>0.14068336123939723</v>
      </c>
      <c r="N25" s="278">
        <v>0.10893562466417171</v>
      </c>
      <c r="O25" s="277">
        <v>0.13143401915572897</v>
      </c>
      <c r="P25" s="107">
        <v>0.20337034009011087</v>
      </c>
      <c r="Q25" s="107">
        <v>0.20540271436025795</v>
      </c>
      <c r="R25" s="107">
        <v>0.1873936991118248</v>
      </c>
      <c r="S25" s="107">
        <v>0.22739056044858402</v>
      </c>
      <c r="T25" s="105">
        <v>0.19779601583514653</v>
      </c>
      <c r="U25" s="107">
        <v>0.22413745107618871</v>
      </c>
      <c r="V25" s="107">
        <v>0.19804604839956907</v>
      </c>
      <c r="W25" s="107">
        <v>0.18592368252279323</v>
      </c>
      <c r="X25" s="107">
        <v>0.1841482991661392</v>
      </c>
    </row>
    <row r="26" spans="1:25" ht="9.9" customHeight="1" x14ac:dyDescent="0.3">
      <c r="A26" s="286"/>
      <c r="B26" s="467"/>
      <c r="C26" s="467"/>
      <c r="D26" s="369"/>
      <c r="E26" s="287"/>
      <c r="F26" s="286"/>
      <c r="G26" s="286"/>
      <c r="H26" s="286"/>
      <c r="I26" s="286"/>
      <c r="J26" s="287"/>
      <c r="K26" s="286"/>
      <c r="L26" s="286"/>
      <c r="M26" s="286"/>
      <c r="N26" s="286"/>
      <c r="O26" s="287"/>
      <c r="P26" s="290"/>
      <c r="Q26" s="290"/>
      <c r="R26" s="290"/>
      <c r="S26" s="290"/>
      <c r="T26" s="264"/>
      <c r="U26" s="289"/>
      <c r="V26" s="289"/>
      <c r="W26" s="289"/>
      <c r="X26" s="289"/>
    </row>
    <row r="27" spans="1:25" ht="20.100000000000001" customHeight="1" x14ac:dyDescent="0.3">
      <c r="A27" s="104" t="s">
        <v>98</v>
      </c>
      <c r="B27" s="461"/>
      <c r="C27" s="461"/>
      <c r="D27" s="86"/>
      <c r="E27" s="183"/>
      <c r="F27" s="81"/>
      <c r="J27" s="183"/>
      <c r="O27" s="183"/>
      <c r="P27" s="289"/>
      <c r="Q27" s="289"/>
      <c r="R27" s="289"/>
      <c r="S27" s="289"/>
      <c r="T27" s="265"/>
      <c r="U27" s="289"/>
      <c r="V27" s="289"/>
      <c r="W27" s="289"/>
      <c r="X27" s="289"/>
    </row>
    <row r="28" spans="1:25" s="104" customFormat="1" ht="20.100000000000001" customHeight="1" x14ac:dyDescent="0.3">
      <c r="A28" s="115" t="s">
        <v>2</v>
      </c>
      <c r="B28" s="465">
        <v>42282</v>
      </c>
      <c r="C28" s="465">
        <v>45566</v>
      </c>
      <c r="D28" s="367">
        <v>46087</v>
      </c>
      <c r="E28" s="315">
        <v>177720</v>
      </c>
      <c r="F28" s="314">
        <v>43485</v>
      </c>
      <c r="G28" s="314">
        <v>44072</v>
      </c>
      <c r="H28" s="314">
        <v>41882</v>
      </c>
      <c r="I28" s="314">
        <v>48281</v>
      </c>
      <c r="J28" s="315">
        <v>218599</v>
      </c>
      <c r="K28" s="314">
        <v>46551</v>
      </c>
      <c r="L28" s="314">
        <v>55568</v>
      </c>
      <c r="M28" s="314">
        <v>61826</v>
      </c>
      <c r="N28" s="314">
        <v>54654</v>
      </c>
      <c r="O28" s="315">
        <v>241310</v>
      </c>
      <c r="P28" s="143">
        <v>53561.531189999994</v>
      </c>
      <c r="Q28" s="143">
        <v>51201.219230000002</v>
      </c>
      <c r="R28" s="143">
        <v>51195.693319999991</v>
      </c>
      <c r="S28" s="143">
        <v>46704.419019999994</v>
      </c>
      <c r="T28" s="275">
        <v>195194</v>
      </c>
      <c r="U28" s="283">
        <v>47551</v>
      </c>
      <c r="V28" s="283">
        <v>50286.100539999999</v>
      </c>
      <c r="W28" s="283">
        <v>47696.507030000001</v>
      </c>
      <c r="X28" s="283">
        <v>49660.377970000001</v>
      </c>
    </row>
    <row r="29" spans="1:25" s="104" customFormat="1" ht="19.5" customHeight="1" x14ac:dyDescent="0.3">
      <c r="A29" s="286" t="s">
        <v>93</v>
      </c>
      <c r="B29" s="466">
        <v>9.4177235489863287E-2</v>
      </c>
      <c r="C29" s="466">
        <v>0.10199999999999999</v>
      </c>
      <c r="D29" s="368">
        <v>0.10325444052121234</v>
      </c>
      <c r="E29" s="277">
        <v>9.8166476468658198E-2</v>
      </c>
      <c r="F29" s="278">
        <v>9.8400162925416368E-2</v>
      </c>
      <c r="G29" s="278">
        <v>0.10061135690184959</v>
      </c>
      <c r="H29" s="278">
        <v>9.1018739663629236E-2</v>
      </c>
      <c r="I29" s="278">
        <v>0.10266327865018021</v>
      </c>
      <c r="J29" s="277">
        <v>0.12286716851708317</v>
      </c>
      <c r="K29" s="278">
        <v>0.10527041817803548</v>
      </c>
      <c r="L29" s="278">
        <v>0.12200144905262696</v>
      </c>
      <c r="M29" s="278">
        <v>0.13765510300865882</v>
      </c>
      <c r="N29" s="278">
        <v>0.12641498087144781</v>
      </c>
      <c r="O29" s="277">
        <v>0.1374036847487661</v>
      </c>
      <c r="P29" s="278">
        <v>0.11389164270601868</v>
      </c>
      <c r="Q29" s="278">
        <v>0.10887274573928575</v>
      </c>
      <c r="R29" s="278">
        <v>0.10886099560904557</v>
      </c>
      <c r="S29" s="278">
        <v>9.9310883868292621E-2</v>
      </c>
      <c r="T29" s="278">
        <v>0.41505470087287494</v>
      </c>
      <c r="U29" s="278">
        <v>0.10111102841893746</v>
      </c>
      <c r="V29" s="278">
        <v>0.1069268646459062</v>
      </c>
      <c r="W29" s="278">
        <v>0.10142043022847848</v>
      </c>
      <c r="X29" s="278">
        <v>0.10559634683224003</v>
      </c>
    </row>
    <row r="30" spans="1:25" s="104" customFormat="1" ht="20.100000000000001" customHeight="1" x14ac:dyDescent="0.3">
      <c r="A30" s="282" t="s">
        <v>94</v>
      </c>
      <c r="B30" s="465">
        <v>5973</v>
      </c>
      <c r="C30" s="465">
        <v>5421</v>
      </c>
      <c r="D30" s="367">
        <v>7804</v>
      </c>
      <c r="E30" s="315">
        <v>25814</v>
      </c>
      <c r="F30" s="314">
        <v>5558</v>
      </c>
      <c r="G30" s="314">
        <v>7398</v>
      </c>
      <c r="H30" s="314">
        <v>5035</v>
      </c>
      <c r="I30" s="314">
        <v>7823</v>
      </c>
      <c r="J30" s="315">
        <v>39010</v>
      </c>
      <c r="K30" s="314">
        <v>5958</v>
      </c>
      <c r="L30" s="314">
        <v>10813</v>
      </c>
      <c r="M30" s="314">
        <v>12166</v>
      </c>
      <c r="N30" s="314">
        <v>10073</v>
      </c>
      <c r="O30" s="315">
        <v>63545</v>
      </c>
      <c r="P30" s="143">
        <v>14669.792850000009</v>
      </c>
      <c r="Q30" s="143">
        <v>15380.984480000003</v>
      </c>
      <c r="R30" s="143">
        <v>16888.21452999999</v>
      </c>
      <c r="S30" s="143">
        <v>13715.947920000002</v>
      </c>
      <c r="T30" s="275">
        <v>57202.969299999429</v>
      </c>
      <c r="U30" s="283">
        <v>15463.571939999998</v>
      </c>
      <c r="V30" s="283">
        <v>15675</v>
      </c>
      <c r="W30" s="283">
        <v>12849</v>
      </c>
      <c r="X30" s="283">
        <v>13215</v>
      </c>
    </row>
    <row r="31" spans="1:25" ht="18.75" customHeight="1" x14ac:dyDescent="0.3">
      <c r="A31" s="98" t="s">
        <v>95</v>
      </c>
      <c r="B31" s="466">
        <v>0.1412657868596566</v>
      </c>
      <c r="C31" s="466">
        <v>0.11899999999999999</v>
      </c>
      <c r="D31" s="368">
        <v>0.16933191572460782</v>
      </c>
      <c r="E31" s="277">
        <v>0.1452509565608823</v>
      </c>
      <c r="F31" s="278">
        <v>0.12781418880073589</v>
      </c>
      <c r="G31" s="278">
        <v>0.16786168088582321</v>
      </c>
      <c r="H31" s="278">
        <v>0.12021870970822787</v>
      </c>
      <c r="I31" s="278">
        <v>0.16203061245624573</v>
      </c>
      <c r="J31" s="277">
        <v>0.17845461324159761</v>
      </c>
      <c r="K31" s="278">
        <v>0.12798865760134046</v>
      </c>
      <c r="L31" s="278">
        <v>0.1945904117477685</v>
      </c>
      <c r="M31" s="278">
        <v>0.19677805454016109</v>
      </c>
      <c r="N31" s="278">
        <v>0.18430489991583415</v>
      </c>
      <c r="O31" s="277">
        <v>0.26333347146823588</v>
      </c>
      <c r="P31" s="279">
        <v>0.27388673408087477</v>
      </c>
      <c r="Q31" s="279">
        <v>0.3004026996096984</v>
      </c>
      <c r="R31" s="279">
        <v>0.32987568748097174</v>
      </c>
      <c r="S31" s="279">
        <v>0.29367559232728047</v>
      </c>
      <c r="T31" s="280">
        <v>0.29305700636289755</v>
      </c>
      <c r="U31" s="279">
        <v>0.32519972114151119</v>
      </c>
      <c r="V31" s="279">
        <v>0.31171635564645434</v>
      </c>
      <c r="W31" s="279">
        <v>0.26939079609998012</v>
      </c>
      <c r="X31" s="279">
        <v>0.26610751951954986</v>
      </c>
    </row>
    <row r="32" spans="1:25" ht="9.9" customHeight="1" x14ac:dyDescent="0.3">
      <c r="A32" s="286"/>
      <c r="B32" s="467"/>
      <c r="C32" s="467"/>
      <c r="D32" s="369"/>
      <c r="E32" s="287"/>
      <c r="F32" s="286"/>
      <c r="G32" s="286"/>
      <c r="H32" s="286"/>
      <c r="I32" s="286"/>
      <c r="J32" s="287"/>
      <c r="K32" s="286"/>
      <c r="L32" s="286"/>
      <c r="M32" s="286"/>
      <c r="N32" s="286"/>
      <c r="O32" s="287"/>
      <c r="P32" s="290"/>
      <c r="Q32" s="290"/>
      <c r="R32" s="290"/>
      <c r="S32" s="290"/>
      <c r="T32" s="264"/>
      <c r="U32" s="289"/>
      <c r="V32" s="289"/>
      <c r="W32" s="289"/>
      <c r="X32" s="289"/>
    </row>
    <row r="33" spans="1:24" ht="20.100000000000001" customHeight="1" x14ac:dyDescent="0.3">
      <c r="A33" s="104" t="s">
        <v>99</v>
      </c>
      <c r="B33" s="461"/>
      <c r="C33" s="461"/>
      <c r="D33" s="86"/>
      <c r="E33" s="183"/>
      <c r="F33" s="81"/>
      <c r="J33" s="183"/>
      <c r="O33" s="183"/>
      <c r="P33" s="135"/>
      <c r="Q33" s="135"/>
      <c r="R33" s="135"/>
      <c r="S33" s="135"/>
      <c r="T33" s="112"/>
      <c r="U33" s="135"/>
      <c r="V33" s="135"/>
      <c r="W33" s="135"/>
      <c r="X33" s="135"/>
    </row>
    <row r="34" spans="1:24" s="104" customFormat="1" ht="19.5" customHeight="1" x14ac:dyDescent="0.3">
      <c r="A34" s="115" t="s">
        <v>2</v>
      </c>
      <c r="B34" s="465">
        <v>48167</v>
      </c>
      <c r="C34" s="465">
        <v>46248</v>
      </c>
      <c r="D34" s="367">
        <v>43729</v>
      </c>
      <c r="E34" s="315">
        <v>191184</v>
      </c>
      <c r="F34" s="314">
        <v>50319</v>
      </c>
      <c r="G34" s="314">
        <v>45828</v>
      </c>
      <c r="H34" s="314">
        <v>49924</v>
      </c>
      <c r="I34" s="314">
        <v>45113</v>
      </c>
      <c r="J34" s="315">
        <v>189974</v>
      </c>
      <c r="K34" s="314">
        <v>48763</v>
      </c>
      <c r="L34" s="314">
        <v>55716</v>
      </c>
      <c r="M34" s="314">
        <v>43369</v>
      </c>
      <c r="N34" s="314">
        <v>42126</v>
      </c>
      <c r="O34" s="315">
        <v>189367</v>
      </c>
      <c r="P34" s="143">
        <v>46876</v>
      </c>
      <c r="Q34" s="143">
        <v>43324</v>
      </c>
      <c r="R34" s="143">
        <v>50569</v>
      </c>
      <c r="S34" s="143">
        <v>45476.334990000003</v>
      </c>
      <c r="T34" s="292">
        <v>187749.9523699994</v>
      </c>
      <c r="U34" s="276">
        <v>50284.41203</v>
      </c>
      <c r="V34" s="276">
        <v>45810.653659999996</v>
      </c>
      <c r="W34" s="276">
        <v>46648.269119999997</v>
      </c>
      <c r="X34" s="276">
        <v>45006.617559999999</v>
      </c>
    </row>
    <row r="35" spans="1:24" s="104" customFormat="1" ht="19.5" customHeight="1" x14ac:dyDescent="0.3">
      <c r="A35" s="286" t="s">
        <v>93</v>
      </c>
      <c r="B35" s="466">
        <v>0.10728524908566872</v>
      </c>
      <c r="C35" s="466">
        <v>0.104</v>
      </c>
      <c r="D35" s="368">
        <v>9.7971519724696643E-2</v>
      </c>
      <c r="E35" s="277">
        <v>0.10560353160693198</v>
      </c>
      <c r="F35" s="278">
        <v>0.11386450036205648</v>
      </c>
      <c r="G35" s="278">
        <v>0.10462010492144588</v>
      </c>
      <c r="H35" s="278">
        <v>0.10949576331042037</v>
      </c>
      <c r="I35" s="278">
        <v>9.5926937920622596E-2</v>
      </c>
      <c r="J35" s="277">
        <v>0.10677801578170237</v>
      </c>
      <c r="K35" s="278">
        <v>0.11027263434975712</v>
      </c>
      <c r="L35" s="278">
        <v>0.1223263881265506</v>
      </c>
      <c r="M35" s="278">
        <v>9.6560737592315926E-2</v>
      </c>
      <c r="N35" s="278">
        <v>9.74376529474624E-2</v>
      </c>
      <c r="O35" s="277">
        <v>0.10782695938759101</v>
      </c>
      <c r="P35" s="279">
        <v>0.11268323405400987</v>
      </c>
      <c r="Q35" s="279">
        <v>0.10448506305424184</v>
      </c>
      <c r="R35" s="279">
        <v>0.12196674971600022</v>
      </c>
      <c r="S35" s="279">
        <v>0.11168662106007693</v>
      </c>
      <c r="T35" s="280">
        <v>0.11906487745034273</v>
      </c>
      <c r="U35" s="279">
        <v>0.12591721952196722</v>
      </c>
      <c r="V35" s="279">
        <v>0.11866354187874784</v>
      </c>
      <c r="W35" s="279">
        <v>0.11772641818278178</v>
      </c>
      <c r="X35" s="279">
        <v>0.11387507352717925</v>
      </c>
    </row>
    <row r="36" spans="1:24" s="104" customFormat="1" ht="20.100000000000001" customHeight="1" x14ac:dyDescent="0.3">
      <c r="A36" s="282" t="s">
        <v>94</v>
      </c>
      <c r="B36" s="465">
        <v>8073</v>
      </c>
      <c r="C36" s="465">
        <v>4876</v>
      </c>
      <c r="D36" s="367">
        <v>4257</v>
      </c>
      <c r="E36" s="315">
        <v>30458</v>
      </c>
      <c r="F36" s="314">
        <v>8401</v>
      </c>
      <c r="G36" s="314">
        <v>7509</v>
      </c>
      <c r="H36" s="314">
        <v>8440</v>
      </c>
      <c r="I36" s="314">
        <v>6108</v>
      </c>
      <c r="J36" s="315">
        <v>27727</v>
      </c>
      <c r="K36" s="314">
        <v>7627</v>
      </c>
      <c r="L36" s="314">
        <v>8717</v>
      </c>
      <c r="M36" s="314">
        <v>5631</v>
      </c>
      <c r="N36" s="314">
        <v>5752</v>
      </c>
      <c r="O36" s="315">
        <v>22588</v>
      </c>
      <c r="P36" s="143">
        <v>5928.4771399999963</v>
      </c>
      <c r="Q36" s="143">
        <v>4035.9933100000026</v>
      </c>
      <c r="R36" s="143">
        <v>5219.1874000000016</v>
      </c>
      <c r="S36" s="143">
        <v>3554.0799899999993</v>
      </c>
      <c r="T36" s="292">
        <v>25019</v>
      </c>
      <c r="U36" s="283">
        <v>8742</v>
      </c>
      <c r="V36" s="283">
        <v>6778</v>
      </c>
      <c r="W36" s="283">
        <v>4969.5396300000011</v>
      </c>
      <c r="X36" s="283">
        <v>4529</v>
      </c>
    </row>
    <row r="37" spans="1:24" ht="20.100000000000001" customHeight="1" x14ac:dyDescent="0.3">
      <c r="A37" s="98" t="s">
        <v>95</v>
      </c>
      <c r="B37" s="466">
        <v>0.16760437644030146</v>
      </c>
      <c r="C37" s="466">
        <v>0.105</v>
      </c>
      <c r="D37" s="368">
        <v>9.734958494363008E-2</v>
      </c>
      <c r="E37" s="293">
        <v>0.15931249476943676</v>
      </c>
      <c r="F37" s="278">
        <v>0.16695482819610882</v>
      </c>
      <c r="G37" s="278">
        <v>0.16385179366326263</v>
      </c>
      <c r="H37" s="278">
        <v>0.1690569665892156</v>
      </c>
      <c r="I37" s="278">
        <v>0.1353933455988296</v>
      </c>
      <c r="J37" s="293">
        <v>0.14595155126490994</v>
      </c>
      <c r="K37" s="278">
        <v>0.15640957283186022</v>
      </c>
      <c r="L37" s="278">
        <v>0.15645416038480867</v>
      </c>
      <c r="M37" s="278">
        <v>0.12983928612603474</v>
      </c>
      <c r="N37" s="278">
        <v>0.13654275269429805</v>
      </c>
      <c r="O37" s="293">
        <v>0.11928160661572502</v>
      </c>
      <c r="P37" s="279">
        <v>0.12647148092840679</v>
      </c>
      <c r="Q37" s="279">
        <v>9.3158372033976602E-2</v>
      </c>
      <c r="R37" s="279">
        <v>0.10320922699677672</v>
      </c>
      <c r="S37" s="279">
        <v>7.8152295931092991E-2</v>
      </c>
      <c r="T37" s="294">
        <v>0.13325702448485835</v>
      </c>
      <c r="U37" s="279">
        <v>0.17385109315356947</v>
      </c>
      <c r="V37" s="279">
        <v>0.14795684973860729</v>
      </c>
      <c r="W37" s="279">
        <v>0.1065321334263474</v>
      </c>
      <c r="X37" s="279">
        <v>0.10062964616174991</v>
      </c>
    </row>
    <row r="38" spans="1:24" ht="20.100000000000001" customHeight="1" x14ac:dyDescent="0.3">
      <c r="D38" s="86"/>
    </row>
    <row r="39" spans="1:24" ht="20.100000000000001" customHeight="1" x14ac:dyDescent="0.3">
      <c r="A39" s="295"/>
      <c r="B39" s="445"/>
      <c r="C39" s="445"/>
      <c r="D39" s="98"/>
      <c r="E39" s="295"/>
      <c r="F39" s="295"/>
      <c r="G39" s="98"/>
      <c r="H39" s="98"/>
      <c r="I39" s="98"/>
      <c r="J39" s="295"/>
      <c r="K39" s="295"/>
      <c r="L39" s="295"/>
      <c r="M39" s="295"/>
      <c r="N39" s="98"/>
      <c r="O39" s="98"/>
    </row>
    <row r="40" spans="1:24" ht="20.100000000000001" customHeight="1" x14ac:dyDescent="0.3">
      <c r="A40" s="98"/>
      <c r="B40" s="442"/>
      <c r="C40" s="442"/>
      <c r="D40" s="98"/>
      <c r="E40" s="98"/>
      <c r="F40" s="98"/>
      <c r="G40" s="98"/>
      <c r="H40" s="98"/>
      <c r="I40" s="98"/>
      <c r="J40" s="98"/>
      <c r="K40" s="98"/>
      <c r="L40" s="98"/>
      <c r="M40" s="98"/>
      <c r="N40" s="98"/>
      <c r="O40" s="98"/>
    </row>
  </sheetData>
  <customSheetViews>
    <customSheetView guid="{F07C7E31-D41B-4275-B958-CFF793B175F0}" scale="70" showGridLines="0" fitToPage="1" hiddenColumns="1">
      <selection activeCell="H22" sqref="H22"/>
      <pageMargins left="0.25" right="0.25" top="0.75" bottom="0.75" header="0.3" footer="0.3"/>
      <pageSetup scale="63" fitToHeight="0" orientation="landscape" r:id="rId1"/>
      <headerFooter>
        <oddFooter>&amp;LFTI Consulting, Inc.&amp;CPage &amp;P</oddFooter>
      </headerFooter>
    </customSheetView>
    <customSheetView guid="{E06EC13E-6AFB-4099-9B46-C1AE6E9E5D65}" scale="70" showPageBreaks="1" showGridLines="0" fitToPage="1" printArea="1" hiddenColumns="1">
      <selection activeCell="H22" sqref="H22"/>
      <pageMargins left="0.25" right="0.25" top="0.75" bottom="0.75" header="0.3" footer="0.3"/>
      <pageSetup scale="55" fitToHeight="0" orientation="landscape" r:id="rId2"/>
      <headerFooter>
        <oddFooter>&amp;LFTI Consulting, Inc.&amp;CPage &amp;P</oddFooter>
      </headerFooter>
    </customSheetView>
  </customSheetViews>
  <mergeCells count="3">
    <mergeCell ref="A1:X1"/>
    <mergeCell ref="A2:X2"/>
    <mergeCell ref="A3:X3"/>
  </mergeCells>
  <pageMargins left="0.25" right="0.25" top="0.75" bottom="0.75" header="0.3" footer="0.3"/>
  <pageSetup scale="62" fitToHeight="0" orientation="landscape" r:id="rId3"/>
  <headerFooter>
    <oddFooter>&amp;LFTI Consulting, Inc.&amp;CPage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T37"/>
  <sheetViews>
    <sheetView zoomScale="80" zoomScaleNormal="80" workbookViewId="0">
      <selection sqref="A1:T1"/>
    </sheetView>
  </sheetViews>
  <sheetFormatPr defaultColWidth="8.90625" defaultRowHeight="15.6" x14ac:dyDescent="0.3"/>
  <cols>
    <col min="1" max="1" width="52.1796875" style="83" customWidth="1"/>
    <col min="2" max="3" width="10.36328125" style="425" customWidth="1"/>
    <col min="4" max="4" width="10.6328125" style="83" customWidth="1"/>
    <col min="5" max="5" width="10.81640625" style="83" customWidth="1"/>
    <col min="6" max="6" width="11.90625" style="83" customWidth="1"/>
    <col min="7" max="15" width="10.6328125" style="83" customWidth="1"/>
    <col min="16" max="20" width="10.6328125" style="83" hidden="1" customWidth="1"/>
    <col min="21" max="16384" width="8.90625" style="83"/>
  </cols>
  <sheetData>
    <row r="1" spans="1:20" ht="18" x14ac:dyDescent="0.35">
      <c r="A1" s="481" t="s">
        <v>28</v>
      </c>
      <c r="B1" s="481"/>
      <c r="C1" s="481"/>
      <c r="D1" s="481"/>
      <c r="E1" s="481"/>
      <c r="F1" s="481"/>
      <c r="G1" s="481"/>
      <c r="H1" s="481"/>
      <c r="I1" s="481"/>
      <c r="J1" s="481"/>
      <c r="K1" s="481"/>
      <c r="L1" s="481"/>
      <c r="M1" s="481"/>
      <c r="N1" s="481"/>
      <c r="O1" s="481"/>
      <c r="P1" s="481"/>
      <c r="Q1" s="481"/>
      <c r="R1" s="481"/>
      <c r="S1" s="483"/>
      <c r="T1" s="483"/>
    </row>
    <row r="2" spans="1:20" ht="18" x14ac:dyDescent="0.35">
      <c r="A2" s="481" t="s">
        <v>101</v>
      </c>
      <c r="B2" s="481"/>
      <c r="C2" s="481"/>
      <c r="D2" s="481"/>
      <c r="E2" s="481"/>
      <c r="F2" s="481"/>
      <c r="G2" s="481"/>
      <c r="H2" s="481"/>
      <c r="I2" s="481"/>
      <c r="J2" s="481"/>
      <c r="K2" s="481"/>
      <c r="L2" s="481"/>
      <c r="M2" s="481"/>
      <c r="N2" s="481"/>
      <c r="O2" s="481"/>
      <c r="P2" s="481"/>
      <c r="Q2" s="481"/>
      <c r="R2" s="481"/>
      <c r="S2" s="483"/>
      <c r="T2" s="483"/>
    </row>
    <row r="3" spans="1:20" ht="18" x14ac:dyDescent="0.35">
      <c r="A3" s="481" t="s">
        <v>33</v>
      </c>
      <c r="B3" s="481"/>
      <c r="C3" s="481"/>
      <c r="D3" s="481"/>
      <c r="E3" s="481"/>
      <c r="F3" s="481"/>
      <c r="G3" s="481"/>
      <c r="H3" s="481"/>
      <c r="I3" s="481"/>
      <c r="J3" s="481"/>
      <c r="K3" s="481"/>
      <c r="L3" s="481"/>
      <c r="M3" s="481"/>
      <c r="N3" s="481"/>
      <c r="O3" s="481"/>
      <c r="P3" s="481"/>
      <c r="Q3" s="481"/>
      <c r="R3" s="481"/>
      <c r="S3" s="483"/>
      <c r="T3" s="483"/>
    </row>
    <row r="5" spans="1:20" x14ac:dyDescent="0.3">
      <c r="B5" s="468" t="s">
        <v>179</v>
      </c>
      <c r="C5" s="468" t="s">
        <v>158</v>
      </c>
      <c r="D5" s="317" t="s">
        <v>151</v>
      </c>
      <c r="E5" s="300" t="s">
        <v>142</v>
      </c>
      <c r="F5" s="316" t="s">
        <v>141</v>
      </c>
      <c r="G5" s="317" t="s">
        <v>139</v>
      </c>
      <c r="H5" s="317" t="s">
        <v>136</v>
      </c>
      <c r="I5" s="317" t="s">
        <v>36</v>
      </c>
      <c r="J5" s="300" t="s">
        <v>72</v>
      </c>
      <c r="K5" s="317" t="s">
        <v>37</v>
      </c>
      <c r="L5" s="317" t="s">
        <v>64</v>
      </c>
      <c r="M5" s="317" t="s">
        <v>73</v>
      </c>
      <c r="N5" s="317" t="s">
        <v>39</v>
      </c>
      <c r="O5" s="300" t="s">
        <v>74</v>
      </c>
      <c r="P5" s="249" t="s">
        <v>75</v>
      </c>
      <c r="Q5" s="251" t="s">
        <v>76</v>
      </c>
      <c r="R5" s="250" t="s">
        <v>77</v>
      </c>
      <c r="S5" s="250" t="s">
        <v>78</v>
      </c>
      <c r="T5" s="87" t="s">
        <v>79</v>
      </c>
    </row>
    <row r="6" spans="1:20" x14ac:dyDescent="0.3">
      <c r="B6" s="469"/>
      <c r="C6" s="469"/>
      <c r="D6" s="356"/>
      <c r="E6" s="183"/>
      <c r="J6" s="202"/>
      <c r="O6" s="202"/>
      <c r="P6" s="252"/>
      <c r="Q6" s="252"/>
      <c r="R6" s="252"/>
      <c r="S6" s="252"/>
      <c r="T6" s="253"/>
    </row>
    <row r="7" spans="1:20" x14ac:dyDescent="0.3">
      <c r="A7" s="318" t="s">
        <v>91</v>
      </c>
      <c r="B7" s="470"/>
      <c r="C7" s="470"/>
      <c r="D7" s="357"/>
      <c r="E7" s="255"/>
      <c r="F7" s="254"/>
      <c r="G7" s="254"/>
      <c r="H7" s="254"/>
      <c r="I7" s="254"/>
      <c r="J7" s="256"/>
      <c r="K7" s="254"/>
      <c r="L7" s="254"/>
      <c r="M7" s="254"/>
      <c r="N7" s="254"/>
      <c r="O7" s="256"/>
      <c r="P7" s="252"/>
      <c r="Q7" s="252"/>
      <c r="R7" s="252"/>
      <c r="S7" s="252"/>
      <c r="T7" s="93"/>
    </row>
    <row r="8" spans="1:20" x14ac:dyDescent="0.3">
      <c r="A8" s="206"/>
      <c r="B8" s="471"/>
      <c r="C8" s="471"/>
      <c r="D8" s="358"/>
      <c r="E8" s="207"/>
      <c r="F8" s="206"/>
      <c r="G8" s="206"/>
      <c r="H8" s="206"/>
      <c r="I8" s="206"/>
      <c r="J8" s="257"/>
      <c r="K8" s="206"/>
      <c r="L8" s="206"/>
      <c r="M8" s="206"/>
      <c r="N8" s="206"/>
      <c r="O8" s="257"/>
      <c r="P8" s="252"/>
      <c r="Q8" s="252"/>
      <c r="R8" s="252"/>
      <c r="S8" s="252"/>
      <c r="T8" s="93"/>
    </row>
    <row r="9" spans="1:20" x14ac:dyDescent="0.3">
      <c r="A9" s="319" t="s">
        <v>92</v>
      </c>
      <c r="B9" s="472"/>
      <c r="C9" s="472"/>
      <c r="D9" s="370"/>
      <c r="E9" s="183"/>
      <c r="J9" s="258"/>
      <c r="O9" s="258"/>
      <c r="P9" s="252"/>
      <c r="Q9" s="252"/>
      <c r="R9" s="252"/>
      <c r="S9" s="252"/>
      <c r="T9" s="93"/>
    </row>
    <row r="10" spans="1:20" x14ac:dyDescent="0.3">
      <c r="A10" s="209" t="s">
        <v>161</v>
      </c>
      <c r="B10" s="388">
        <v>934</v>
      </c>
      <c r="C10" s="388">
        <v>881</v>
      </c>
      <c r="D10" s="388">
        <v>900</v>
      </c>
      <c r="E10" s="215">
        <v>895</v>
      </c>
      <c r="F10" s="399">
        <v>895</v>
      </c>
      <c r="G10" s="246">
        <v>904</v>
      </c>
      <c r="H10" s="246">
        <v>853</v>
      </c>
      <c r="I10" s="246">
        <v>857</v>
      </c>
      <c r="J10" s="215">
        <v>838</v>
      </c>
      <c r="K10" s="246">
        <v>838</v>
      </c>
      <c r="L10" s="246">
        <v>830</v>
      </c>
      <c r="M10" s="246">
        <v>775</v>
      </c>
      <c r="N10" s="246">
        <v>735</v>
      </c>
      <c r="O10" s="215">
        <v>706</v>
      </c>
      <c r="P10" s="227">
        <v>737</v>
      </c>
      <c r="Q10" s="227">
        <v>732</v>
      </c>
      <c r="R10" s="227">
        <v>718</v>
      </c>
      <c r="S10" s="227">
        <v>683</v>
      </c>
      <c r="T10" s="182">
        <v>697</v>
      </c>
    </row>
    <row r="11" spans="1:20" ht="17.399999999999999" x14ac:dyDescent="0.3">
      <c r="A11" s="209" t="s">
        <v>164</v>
      </c>
      <c r="B11" s="389">
        <v>390</v>
      </c>
      <c r="C11" s="389">
        <v>403</v>
      </c>
      <c r="D11" s="389">
        <v>377</v>
      </c>
      <c r="E11" s="208">
        <v>392</v>
      </c>
      <c r="F11" s="390">
        <v>408</v>
      </c>
      <c r="G11" s="391">
        <v>379</v>
      </c>
      <c r="H11" s="391">
        <v>422</v>
      </c>
      <c r="I11" s="391">
        <v>384</v>
      </c>
      <c r="J11" s="208">
        <v>383</v>
      </c>
      <c r="K11" s="391">
        <v>386</v>
      </c>
      <c r="L11" s="391">
        <v>390</v>
      </c>
      <c r="M11" s="391">
        <v>394</v>
      </c>
      <c r="N11" s="391">
        <v>374</v>
      </c>
      <c r="O11" s="208">
        <v>374</v>
      </c>
      <c r="P11" s="260">
        <v>421</v>
      </c>
      <c r="Q11" s="260">
        <v>396</v>
      </c>
      <c r="R11" s="260">
        <v>416</v>
      </c>
      <c r="S11" s="260">
        <v>409</v>
      </c>
      <c r="T11" s="166">
        <v>416</v>
      </c>
    </row>
    <row r="12" spans="1:20" ht="17.399999999999999" x14ac:dyDescent="0.3">
      <c r="A12" s="209" t="s">
        <v>145</v>
      </c>
      <c r="B12" s="392">
        <v>0.63800000000000001</v>
      </c>
      <c r="C12" s="392">
        <v>0.6</v>
      </c>
      <c r="D12" s="392">
        <v>0.59</v>
      </c>
      <c r="E12" s="261">
        <v>0.64800000000000002</v>
      </c>
      <c r="F12" s="393">
        <v>0.54500000000000004</v>
      </c>
      <c r="G12" s="394">
        <v>0.61299999999999999</v>
      </c>
      <c r="H12" s="394">
        <v>0.68300000000000005</v>
      </c>
      <c r="I12" s="394">
        <v>0.73699999999999999</v>
      </c>
      <c r="J12" s="263">
        <v>0.69</v>
      </c>
      <c r="K12" s="394">
        <v>0.62</v>
      </c>
      <c r="L12" s="394">
        <v>0.69</v>
      </c>
      <c r="M12" s="394">
        <v>0.7</v>
      </c>
      <c r="N12" s="394">
        <v>0.74</v>
      </c>
      <c r="O12" s="263">
        <v>0.67</v>
      </c>
      <c r="P12" s="262">
        <v>0.62</v>
      </c>
      <c r="Q12" s="262">
        <v>0.64</v>
      </c>
      <c r="R12" s="262">
        <v>0.62</v>
      </c>
      <c r="S12" s="262">
        <v>0.71</v>
      </c>
      <c r="T12" s="264">
        <v>0.71</v>
      </c>
    </row>
    <row r="13" spans="1:20" x14ac:dyDescent="0.3">
      <c r="B13" s="395"/>
      <c r="C13" s="395"/>
      <c r="D13" s="395"/>
      <c r="E13" s="259"/>
      <c r="F13" s="396"/>
      <c r="G13" s="397"/>
      <c r="H13" s="397"/>
      <c r="I13" s="397"/>
      <c r="J13" s="258"/>
      <c r="K13" s="397"/>
      <c r="L13" s="397"/>
      <c r="M13" s="397"/>
      <c r="N13" s="397"/>
      <c r="O13" s="258"/>
      <c r="P13" s="266"/>
      <c r="Q13" s="266"/>
      <c r="R13" s="266"/>
      <c r="S13" s="266"/>
      <c r="T13" s="265"/>
    </row>
    <row r="14" spans="1:20" x14ac:dyDescent="0.3">
      <c r="A14" s="319" t="s">
        <v>96</v>
      </c>
      <c r="B14" s="395"/>
      <c r="C14" s="395"/>
      <c r="D14" s="395"/>
      <c r="E14" s="259"/>
      <c r="F14" s="396"/>
      <c r="G14" s="397"/>
      <c r="H14" s="397"/>
      <c r="I14" s="397"/>
      <c r="J14" s="258"/>
      <c r="K14" s="397"/>
      <c r="L14" s="397"/>
      <c r="M14" s="397"/>
      <c r="N14" s="397"/>
      <c r="O14" s="258"/>
      <c r="P14" s="266"/>
      <c r="Q14" s="266"/>
      <c r="R14" s="266"/>
      <c r="S14" s="266"/>
      <c r="T14" s="265"/>
    </row>
    <row r="15" spans="1:20" x14ac:dyDescent="0.3">
      <c r="A15" s="209" t="s">
        <v>161</v>
      </c>
      <c r="B15" s="388">
        <v>1080</v>
      </c>
      <c r="C15" s="388">
        <v>1070</v>
      </c>
      <c r="D15" s="388">
        <v>1110</v>
      </c>
      <c r="E15" s="215">
        <v>1110</v>
      </c>
      <c r="F15" s="398">
        <v>1110</v>
      </c>
      <c r="G15" s="246">
        <v>1145</v>
      </c>
      <c r="H15" s="246">
        <v>1117</v>
      </c>
      <c r="I15" s="246">
        <v>1132</v>
      </c>
      <c r="J15" s="132">
        <v>1131</v>
      </c>
      <c r="K15" s="246">
        <v>1131</v>
      </c>
      <c r="L15" s="246">
        <v>1209</v>
      </c>
      <c r="M15" s="246">
        <v>1169</v>
      </c>
      <c r="N15" s="246">
        <v>1145</v>
      </c>
      <c r="O15" s="132">
        <v>1154</v>
      </c>
      <c r="P15" s="227">
        <v>1061</v>
      </c>
      <c r="Q15" s="227">
        <v>999</v>
      </c>
      <c r="R15" s="227">
        <v>969</v>
      </c>
      <c r="S15" s="227">
        <v>965</v>
      </c>
      <c r="T15" s="182">
        <v>952</v>
      </c>
    </row>
    <row r="16" spans="1:20" ht="17.399999999999999" x14ac:dyDescent="0.3">
      <c r="A16" s="209" t="s">
        <v>164</v>
      </c>
      <c r="B16" s="389">
        <v>326</v>
      </c>
      <c r="C16" s="389">
        <v>310</v>
      </c>
      <c r="D16" s="389">
        <v>330</v>
      </c>
      <c r="E16" s="208">
        <v>327</v>
      </c>
      <c r="F16" s="390">
        <v>322</v>
      </c>
      <c r="G16" s="391">
        <v>330</v>
      </c>
      <c r="H16" s="391">
        <v>333</v>
      </c>
      <c r="I16" s="391">
        <v>333</v>
      </c>
      <c r="J16" s="208">
        <v>319</v>
      </c>
      <c r="K16" s="391">
        <v>330</v>
      </c>
      <c r="L16" s="391">
        <v>318</v>
      </c>
      <c r="M16" s="391">
        <v>318</v>
      </c>
      <c r="N16" s="391">
        <v>318</v>
      </c>
      <c r="O16" s="208">
        <v>321</v>
      </c>
      <c r="P16" s="260">
        <v>322</v>
      </c>
      <c r="Q16" s="260">
        <v>324</v>
      </c>
      <c r="R16" s="260">
        <v>307</v>
      </c>
      <c r="S16" s="260">
        <v>319</v>
      </c>
      <c r="T16" s="166">
        <v>314</v>
      </c>
    </row>
    <row r="17" spans="1:20" ht="17.399999999999999" x14ac:dyDescent="0.3">
      <c r="A17" s="209" t="s">
        <v>145</v>
      </c>
      <c r="B17" s="392">
        <v>0.628</v>
      </c>
      <c r="C17" s="392">
        <v>0.6</v>
      </c>
      <c r="D17" s="392">
        <v>0.6</v>
      </c>
      <c r="E17" s="261">
        <v>0.59</v>
      </c>
      <c r="F17" s="393">
        <v>0.55300000000000005</v>
      </c>
      <c r="G17" s="394">
        <v>0.56499999999999995</v>
      </c>
      <c r="H17" s="394">
        <v>0.60499999999999998</v>
      </c>
      <c r="I17" s="394">
        <v>0.63700000000000001</v>
      </c>
      <c r="J17" s="263">
        <v>0.64</v>
      </c>
      <c r="K17" s="394">
        <v>0.6</v>
      </c>
      <c r="L17" s="394">
        <v>0.6</v>
      </c>
      <c r="M17" s="394">
        <v>0.66</v>
      </c>
      <c r="N17" s="394">
        <v>0.68</v>
      </c>
      <c r="O17" s="263">
        <v>0.69</v>
      </c>
      <c r="P17" s="262">
        <v>0.71</v>
      </c>
      <c r="Q17" s="262">
        <v>0.67</v>
      </c>
      <c r="R17" s="262">
        <v>0.67</v>
      </c>
      <c r="S17" s="262">
        <v>0.66</v>
      </c>
      <c r="T17" s="264">
        <v>0.66</v>
      </c>
    </row>
    <row r="18" spans="1:20" x14ac:dyDescent="0.3">
      <c r="B18" s="395"/>
      <c r="C18" s="395"/>
      <c r="D18" s="395"/>
      <c r="E18" s="259"/>
      <c r="F18" s="396"/>
      <c r="G18" s="397"/>
      <c r="H18" s="397"/>
      <c r="I18" s="397"/>
      <c r="J18" s="258"/>
      <c r="K18" s="397"/>
      <c r="L18" s="397"/>
      <c r="M18" s="397"/>
      <c r="N18" s="397"/>
      <c r="O18" s="258"/>
      <c r="P18" s="266"/>
      <c r="Q18" s="266"/>
      <c r="R18" s="266"/>
      <c r="S18" s="266"/>
      <c r="T18" s="265"/>
    </row>
    <row r="19" spans="1:20" x14ac:dyDescent="0.3">
      <c r="A19" s="319" t="s">
        <v>97</v>
      </c>
      <c r="B19" s="395"/>
      <c r="C19" s="395"/>
      <c r="D19" s="395"/>
      <c r="E19" s="259"/>
      <c r="F19" s="396"/>
      <c r="G19" s="397"/>
      <c r="H19" s="397"/>
      <c r="I19" s="397"/>
      <c r="J19" s="258"/>
      <c r="K19" s="397"/>
      <c r="L19" s="397"/>
      <c r="M19" s="397"/>
      <c r="N19" s="397"/>
      <c r="O19" s="258"/>
      <c r="P19" s="266"/>
      <c r="Q19" s="266"/>
      <c r="R19" s="266"/>
      <c r="S19" s="266"/>
      <c r="T19" s="265"/>
    </row>
    <row r="20" spans="1:20" x14ac:dyDescent="0.3">
      <c r="A20" s="209" t="s">
        <v>161</v>
      </c>
      <c r="B20" s="388">
        <v>688</v>
      </c>
      <c r="C20" s="388">
        <v>652</v>
      </c>
      <c r="D20" s="388">
        <v>660</v>
      </c>
      <c r="E20" s="215">
        <v>656</v>
      </c>
      <c r="F20" s="399">
        <v>656</v>
      </c>
      <c r="G20" s="246">
        <v>647</v>
      </c>
      <c r="H20" s="246">
        <v>604</v>
      </c>
      <c r="I20" s="246">
        <v>607</v>
      </c>
      <c r="J20" s="215">
        <v>599</v>
      </c>
      <c r="K20" s="246">
        <v>599</v>
      </c>
      <c r="L20" s="246">
        <v>594</v>
      </c>
      <c r="M20" s="246">
        <v>554</v>
      </c>
      <c r="N20" s="246">
        <v>566</v>
      </c>
      <c r="O20" s="215">
        <v>574</v>
      </c>
      <c r="P20" s="227">
        <v>530</v>
      </c>
      <c r="Q20" s="227">
        <v>528</v>
      </c>
      <c r="R20" s="227">
        <v>499</v>
      </c>
      <c r="S20" s="227">
        <v>476</v>
      </c>
      <c r="T20" s="182">
        <v>474</v>
      </c>
    </row>
    <row r="21" spans="1:20" ht="17.399999999999999" x14ac:dyDescent="0.3">
      <c r="A21" s="209" t="s">
        <v>164</v>
      </c>
      <c r="B21" s="389">
        <v>520</v>
      </c>
      <c r="C21" s="389">
        <v>542</v>
      </c>
      <c r="D21" s="389">
        <v>554</v>
      </c>
      <c r="E21" s="208">
        <v>517</v>
      </c>
      <c r="F21" s="390">
        <v>522</v>
      </c>
      <c r="G21" s="391">
        <v>534</v>
      </c>
      <c r="H21" s="391">
        <v>526</v>
      </c>
      <c r="I21" s="391">
        <v>531</v>
      </c>
      <c r="J21" s="100">
        <v>512</v>
      </c>
      <c r="K21" s="391">
        <v>529</v>
      </c>
      <c r="L21" s="391">
        <v>523</v>
      </c>
      <c r="M21" s="391">
        <v>530</v>
      </c>
      <c r="N21" s="391">
        <v>501</v>
      </c>
      <c r="O21" s="100">
        <v>512</v>
      </c>
      <c r="P21" s="260">
        <v>506</v>
      </c>
      <c r="Q21" s="260">
        <v>512</v>
      </c>
      <c r="R21" s="260">
        <v>505</v>
      </c>
      <c r="S21" s="260">
        <v>493</v>
      </c>
      <c r="T21" s="166">
        <v>493</v>
      </c>
    </row>
    <row r="22" spans="1:20" ht="17.399999999999999" x14ac:dyDescent="0.3">
      <c r="A22" s="209" t="s">
        <v>145</v>
      </c>
      <c r="B22" s="392">
        <v>0.622</v>
      </c>
      <c r="C22" s="392">
        <v>0.68</v>
      </c>
      <c r="D22" s="392">
        <v>0.72</v>
      </c>
      <c r="E22" s="261">
        <v>0.73</v>
      </c>
      <c r="F22" s="393">
        <v>0.71399999999999997</v>
      </c>
      <c r="G22" s="394">
        <v>0.69</v>
      </c>
      <c r="H22" s="394">
        <v>0.70499999999999996</v>
      </c>
      <c r="I22" s="394">
        <v>0.78700000000000003</v>
      </c>
      <c r="J22" s="263">
        <v>0.72</v>
      </c>
      <c r="K22" s="394">
        <v>0.7</v>
      </c>
      <c r="L22" s="394">
        <v>0.71</v>
      </c>
      <c r="M22" s="394">
        <v>0.71</v>
      </c>
      <c r="N22" s="394">
        <v>0.73</v>
      </c>
      <c r="O22" s="263">
        <v>0.75</v>
      </c>
      <c r="P22" s="262">
        <v>0.74</v>
      </c>
      <c r="Q22" s="262">
        <v>0.79</v>
      </c>
      <c r="R22" s="262">
        <v>0.82</v>
      </c>
      <c r="S22" s="262">
        <v>0.89</v>
      </c>
      <c r="T22" s="264">
        <v>0.81</v>
      </c>
    </row>
    <row r="23" spans="1:20" x14ac:dyDescent="0.3">
      <c r="B23" s="395"/>
      <c r="C23" s="395"/>
      <c r="D23" s="395"/>
      <c r="E23" s="259"/>
      <c r="F23" s="396"/>
      <c r="G23" s="397"/>
      <c r="H23" s="397"/>
      <c r="I23" s="397"/>
      <c r="J23" s="258"/>
      <c r="K23" s="397"/>
      <c r="L23" s="397"/>
      <c r="M23" s="397"/>
      <c r="N23" s="397"/>
      <c r="O23" s="258"/>
      <c r="P23" s="267"/>
      <c r="Q23" s="267"/>
      <c r="R23" s="267"/>
      <c r="S23" s="267"/>
      <c r="T23" s="112"/>
    </row>
    <row r="24" spans="1:20" ht="17.399999999999999" x14ac:dyDescent="0.3">
      <c r="A24" s="319" t="s">
        <v>147</v>
      </c>
      <c r="B24" s="395"/>
      <c r="C24" s="395"/>
      <c r="D24" s="395"/>
      <c r="E24" s="259"/>
      <c r="F24" s="396"/>
      <c r="G24" s="397"/>
      <c r="H24" s="397"/>
      <c r="I24" s="397"/>
      <c r="J24" s="258"/>
      <c r="K24" s="397"/>
      <c r="L24" s="397"/>
      <c r="M24" s="397"/>
      <c r="N24" s="397"/>
      <c r="O24" s="258"/>
      <c r="P24" s="266"/>
      <c r="Q24" s="266"/>
      <c r="R24" s="266"/>
      <c r="S24" s="266"/>
      <c r="T24" s="265"/>
    </row>
    <row r="25" spans="1:20" x14ac:dyDescent="0.3">
      <c r="A25" s="209" t="s">
        <v>161</v>
      </c>
      <c r="B25" s="388">
        <v>291</v>
      </c>
      <c r="C25" s="388">
        <v>301</v>
      </c>
      <c r="D25" s="388">
        <v>296</v>
      </c>
      <c r="E25" s="215">
        <v>288</v>
      </c>
      <c r="F25" s="399">
        <v>288</v>
      </c>
      <c r="G25" s="246">
        <v>298</v>
      </c>
      <c r="H25" s="246">
        <v>301</v>
      </c>
      <c r="I25" s="246">
        <v>313</v>
      </c>
      <c r="J25" s="215">
        <v>349</v>
      </c>
      <c r="K25" s="246">
        <v>349</v>
      </c>
      <c r="L25" s="246">
        <v>354</v>
      </c>
      <c r="M25" s="246">
        <v>364</v>
      </c>
      <c r="N25" s="246">
        <v>360</v>
      </c>
      <c r="O25" s="215">
        <v>344</v>
      </c>
      <c r="P25" s="227">
        <v>306</v>
      </c>
      <c r="Q25" s="227">
        <v>297</v>
      </c>
      <c r="R25" s="227">
        <v>285</v>
      </c>
      <c r="S25" s="227">
        <v>275</v>
      </c>
      <c r="T25" s="182">
        <v>277</v>
      </c>
    </row>
    <row r="26" spans="1:20" x14ac:dyDescent="0.3">
      <c r="B26" s="400"/>
      <c r="C26" s="400"/>
      <c r="D26" s="400"/>
      <c r="E26" s="259"/>
      <c r="F26" s="396"/>
      <c r="G26" s="84"/>
      <c r="H26" s="84"/>
      <c r="I26" s="84"/>
      <c r="J26" s="258"/>
      <c r="K26" s="84"/>
      <c r="L26" s="84"/>
      <c r="M26" s="84"/>
      <c r="N26" s="84"/>
      <c r="O26" s="258"/>
      <c r="T26" s="183"/>
    </row>
    <row r="27" spans="1:20" ht="17.399999999999999" x14ac:dyDescent="0.3">
      <c r="A27" s="319" t="s">
        <v>148</v>
      </c>
      <c r="B27" s="400"/>
      <c r="C27" s="400"/>
      <c r="D27" s="400"/>
      <c r="E27" s="259"/>
      <c r="F27" s="396"/>
      <c r="G27" s="84"/>
      <c r="H27" s="84"/>
      <c r="I27" s="84"/>
      <c r="J27" s="258"/>
      <c r="K27" s="84"/>
      <c r="L27" s="84"/>
      <c r="M27" s="84"/>
      <c r="N27" s="84"/>
      <c r="O27" s="258"/>
      <c r="T27" s="183"/>
    </row>
    <row r="28" spans="1:20" x14ac:dyDescent="0.3">
      <c r="A28" s="209" t="s">
        <v>161</v>
      </c>
      <c r="B28" s="401">
        <v>626</v>
      </c>
      <c r="C28" s="401">
        <v>659</v>
      </c>
      <c r="D28" s="401">
        <v>657</v>
      </c>
      <c r="E28" s="387">
        <v>647</v>
      </c>
      <c r="F28" s="399">
        <v>647</v>
      </c>
      <c r="G28" s="402">
        <v>624</v>
      </c>
      <c r="H28" s="402">
        <v>606</v>
      </c>
      <c r="I28" s="402">
        <v>601</v>
      </c>
      <c r="J28" s="387">
        <v>599</v>
      </c>
      <c r="K28" s="402">
        <v>599</v>
      </c>
      <c r="L28" s="402">
        <v>594</v>
      </c>
      <c r="M28" s="402">
        <v>551</v>
      </c>
      <c r="N28" s="402">
        <v>556</v>
      </c>
      <c r="O28" s="387">
        <v>566</v>
      </c>
      <c r="P28" s="268">
        <v>590</v>
      </c>
      <c r="Q28" s="268">
        <v>617</v>
      </c>
      <c r="R28" s="268">
        <v>611</v>
      </c>
      <c r="S28" s="268">
        <v>619</v>
      </c>
      <c r="T28" s="191">
        <v>593</v>
      </c>
    </row>
    <row r="29" spans="1:20" x14ac:dyDescent="0.3">
      <c r="M29" s="81"/>
    </row>
    <row r="31" spans="1:20" x14ac:dyDescent="0.3">
      <c r="A31" s="269"/>
      <c r="B31" s="269"/>
      <c r="C31" s="269"/>
      <c r="D31" s="269"/>
      <c r="E31" s="269"/>
      <c r="F31" s="269"/>
      <c r="G31" s="269"/>
      <c r="H31" s="269"/>
      <c r="I31" s="269"/>
      <c r="J31" s="269"/>
      <c r="K31" s="269"/>
      <c r="L31" s="269"/>
      <c r="M31" s="269"/>
      <c r="N31" s="269"/>
      <c r="O31" s="269"/>
      <c r="P31" s="269"/>
      <c r="Q31" s="269"/>
      <c r="R31" s="269"/>
      <c r="S31" s="269"/>
      <c r="T31" s="269"/>
    </row>
    <row r="32" spans="1:20" ht="28.5" customHeight="1" x14ac:dyDescent="0.3">
      <c r="A32" s="482" t="s">
        <v>146</v>
      </c>
      <c r="B32" s="482"/>
      <c r="C32" s="482"/>
      <c r="D32" s="482"/>
      <c r="E32" s="482"/>
      <c r="F32" s="482"/>
      <c r="G32" s="482"/>
      <c r="H32" s="482"/>
      <c r="I32" s="482"/>
      <c r="J32" s="482"/>
      <c r="K32" s="482"/>
      <c r="L32" s="482"/>
      <c r="M32" s="482"/>
      <c r="N32" s="482"/>
      <c r="O32" s="482"/>
      <c r="P32" s="482"/>
      <c r="Q32" s="482"/>
      <c r="R32" s="482"/>
      <c r="S32" s="482"/>
      <c r="T32" s="482"/>
    </row>
    <row r="33" spans="1:20" ht="5.0999999999999996" customHeight="1" x14ac:dyDescent="0.3"/>
    <row r="34" spans="1:20" ht="42" customHeight="1" x14ac:dyDescent="0.3">
      <c r="A34" s="482" t="s">
        <v>169</v>
      </c>
      <c r="B34" s="482"/>
      <c r="C34" s="482"/>
      <c r="D34" s="482"/>
      <c r="E34" s="482"/>
      <c r="F34" s="482"/>
      <c r="G34" s="482"/>
      <c r="H34" s="482"/>
      <c r="I34" s="482"/>
      <c r="J34" s="482"/>
      <c r="K34" s="482"/>
      <c r="L34" s="482"/>
      <c r="M34" s="482"/>
      <c r="N34" s="482"/>
      <c r="O34" s="482"/>
      <c r="P34" s="482"/>
      <c r="Q34" s="482"/>
      <c r="R34" s="482"/>
      <c r="S34" s="482"/>
      <c r="T34" s="482"/>
    </row>
    <row r="35" spans="1:20" ht="5.0999999999999996" customHeight="1" x14ac:dyDescent="0.3">
      <c r="A35" s="482" t="s">
        <v>157</v>
      </c>
      <c r="B35" s="482"/>
      <c r="C35" s="482"/>
      <c r="D35" s="482"/>
      <c r="E35" s="482"/>
      <c r="F35" s="482"/>
      <c r="G35" s="482"/>
      <c r="H35" s="482"/>
      <c r="I35" s="482"/>
      <c r="J35" s="482"/>
      <c r="K35" s="482"/>
      <c r="L35" s="482"/>
      <c r="M35" s="482"/>
      <c r="N35" s="482"/>
      <c r="O35" s="482"/>
      <c r="P35" s="482"/>
      <c r="Q35" s="482"/>
      <c r="R35" s="482"/>
      <c r="S35" s="482"/>
      <c r="T35" s="482"/>
    </row>
    <row r="36" spans="1:20" ht="36.75" customHeight="1" x14ac:dyDescent="0.3">
      <c r="A36" s="482"/>
      <c r="B36" s="482"/>
      <c r="C36" s="482"/>
      <c r="D36" s="482"/>
      <c r="E36" s="482"/>
      <c r="F36" s="482"/>
      <c r="G36" s="482"/>
      <c r="H36" s="482"/>
      <c r="I36" s="482"/>
      <c r="J36" s="482"/>
      <c r="K36" s="482"/>
      <c r="L36" s="482"/>
      <c r="M36" s="482"/>
      <c r="N36" s="482"/>
      <c r="O36" s="482"/>
      <c r="P36" s="482"/>
      <c r="Q36" s="482"/>
      <c r="R36" s="482"/>
      <c r="S36" s="482"/>
      <c r="T36" s="482"/>
    </row>
    <row r="37" spans="1:20" x14ac:dyDescent="0.3">
      <c r="A37" s="270"/>
      <c r="B37" s="270"/>
      <c r="C37" s="270"/>
      <c r="D37" s="270"/>
      <c r="E37" s="270"/>
      <c r="F37" s="270"/>
      <c r="G37" s="270"/>
      <c r="H37" s="270"/>
      <c r="I37" s="270"/>
      <c r="J37" s="270"/>
      <c r="K37" s="270"/>
      <c r="L37" s="270"/>
      <c r="M37" s="270"/>
      <c r="N37" s="270"/>
      <c r="O37" s="270"/>
    </row>
  </sheetData>
  <customSheetViews>
    <customSheetView guid="{F07C7E31-D41B-4275-B958-CFF793B175F0}" scale="90" fitToPage="1" hiddenColumns="1">
      <selection activeCell="B28" sqref="B28"/>
      <pageMargins left="0.25" right="0.25" top="0.75" bottom="0.75" header="0.3" footer="0.3"/>
      <pageSetup scale="58" fitToHeight="0" orientation="landscape" r:id="rId1"/>
      <headerFooter>
        <oddFooter>&amp;LFTI Consulting, Inc.&amp;CPage &amp;P</oddFooter>
      </headerFooter>
    </customSheetView>
    <customSheetView guid="{E06EC13E-6AFB-4099-9B46-C1AE6E9E5D65}" scale="90" showPageBreaks="1" fitToPage="1" printArea="1" hiddenColumns="1">
      <selection activeCell="B28" sqref="B28"/>
      <pageMargins left="0.25" right="0.25" top="0.75" bottom="0.75" header="0.3" footer="0.3"/>
      <pageSetup scale="52" fitToHeight="0" orientation="landscape" r:id="rId2"/>
      <headerFooter>
        <oddFooter>&amp;LFTI Consulting, Inc.&amp;CPage &amp;P</oddFooter>
      </headerFooter>
    </customSheetView>
  </customSheetViews>
  <mergeCells count="6">
    <mergeCell ref="A35:T36"/>
    <mergeCell ref="A1:T1"/>
    <mergeCell ref="A2:T2"/>
    <mergeCell ref="A3:T3"/>
    <mergeCell ref="A32:T32"/>
    <mergeCell ref="A34:T34"/>
  </mergeCells>
  <pageMargins left="0.25" right="0.25" top="0.75" bottom="0.75" header="0.3" footer="0.3"/>
  <pageSetup scale="58" fitToHeight="0" orientation="landscape" r:id="rId3"/>
  <headerFooter>
    <oddFooter>&amp;LFTI Consulting, Inc.&amp;CPage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Earnings Script ---&gt;</vt:lpstr>
      <vt:lpstr>FP&amp;A Check</vt:lpstr>
      <vt:lpstr>FP&amp;A Check (2)</vt:lpstr>
      <vt:lpstr>Roadshow --&gt;</vt:lpstr>
      <vt:lpstr>Rec of NI to Adj EPS</vt:lpstr>
      <vt:lpstr>Rec of NI to Adjusted EBITDA</vt:lpstr>
      <vt:lpstr>Financials - Consolidated</vt:lpstr>
      <vt:lpstr>Financials - Segment</vt:lpstr>
      <vt:lpstr>Metrics - Segment</vt:lpstr>
      <vt:lpstr>Non-GAAP Rec. NI to Adj EBITDA </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 '!Print_Area</vt:lpstr>
    </vt:vector>
  </TitlesOfParts>
  <Company>FTI Consulting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Mundackal, Sonia</dc:creator>
  <cp:lastModifiedBy>Boucher, David</cp:lastModifiedBy>
  <cp:lastPrinted>2017-10-25T20:12:43Z</cp:lastPrinted>
  <dcterms:created xsi:type="dcterms:W3CDTF">2016-03-11T19:30:40Z</dcterms:created>
  <dcterms:modified xsi:type="dcterms:W3CDTF">2017-10-25T20:13:58Z</dcterms:modified>
</cp:coreProperties>
</file>