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fticonsulting-my.sharepoint.com/personal/megan_flynn_fticonsulting_com/Documents/Desktop/"/>
    </mc:Choice>
  </mc:AlternateContent>
  <xr:revisionPtr revIDLastSave="1" documentId="8_{1B1ED4A9-97D8-4CF2-97A6-A09997B7E342}" xr6:coauthVersionLast="47" xr6:coauthVersionMax="47" xr10:uidLastSave="{900A99A5-A4F0-443B-B88B-A01139530E7F}"/>
  <bookViews>
    <workbookView xWindow="-108" yWindow="-108" windowWidth="23256" windowHeight="12576" tabRatio="892" xr2:uid="{00000000-000D-0000-FFFF-FFFF00000000}"/>
  </bookViews>
  <sheets>
    <sheet name="Financials - Consolidated" sheetId="7" r:id="rId1"/>
    <sheet name="Financials - Segment" sheetId="8" r:id="rId2"/>
    <sheet name="Metrics - Segment" sheetId="12" r:id="rId3"/>
    <sheet name="Non-GAAP Rec. NI to Adj. EBITDA" sheetId="4" r:id="rId4"/>
    <sheet name="Non-GAAP Rec. -Segment" sheetId="10" r:id="rId5"/>
    <sheet name="End Notes" sheetId="6" r:id="rId6"/>
  </sheets>
  <definedNames>
    <definedName name="_Key1" hidden="1">#REF!</definedName>
    <definedName name="_Order1" hidden="1">255</definedName>
    <definedName name="_Order2" hidden="1">255</definedName>
    <definedName name="_Sort" hidden="1">#REF!</definedName>
    <definedName name="_xlnm.Print_Area" localSheetId="5">'End Notes'!$A$1:$M$25</definedName>
    <definedName name="_xlnm.Print_Area" localSheetId="0">'Financials - Consolidated'!$A$1:$S$53</definedName>
    <definedName name="_xlnm.Print_Area" localSheetId="1">'Financials - Segment'!$A$1:$S$38</definedName>
    <definedName name="_xlnm.Print_Area" localSheetId="2">'Metrics - Segment'!$A$1:$S$29</definedName>
    <definedName name="_xlnm.Print_Area" localSheetId="3">'Non-GAAP Rec. NI to Adj. EBITDA'!$A$1:$S$31</definedName>
    <definedName name="_xlnm.Print_Area" localSheetId="4">'Non-GAAP Rec. -Segment'!$A$1:$S$54</definedName>
    <definedName name="TM1REBUILDOPTION">1</definedName>
    <definedName name="wrn.Final_Out." hidden="1">{#N/A,#N/A,TRUE,"Headcount";#N/A,#N/A,TRUE,"Comparison"}</definedName>
    <definedName name="wrn.mgr._.fcst." hidden="1">{#N/A,#N/A,FALSE,"MAIN"}</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8" l="1"/>
  <c r="B36" i="8"/>
  <c r="B34" i="8"/>
  <c r="B30" i="8"/>
  <c r="B28" i="8"/>
  <c r="B24" i="8"/>
  <c r="B22" i="8"/>
  <c r="B18" i="8"/>
  <c r="B16" i="8"/>
  <c r="B12" i="8"/>
  <c r="B38" i="7"/>
  <c r="B35" i="7"/>
  <c r="B32" i="7"/>
  <c r="B31" i="7"/>
  <c r="B30" i="7"/>
  <c r="B27" i="7"/>
  <c r="B26" i="7"/>
  <c r="B23" i="7"/>
  <c r="B22" i="7"/>
  <c r="B19" i="7"/>
  <c r="B18" i="7"/>
  <c r="B17" i="7"/>
  <c r="B14" i="7"/>
  <c r="B13" i="7"/>
  <c r="B10" i="7"/>
  <c r="B9" i="7"/>
  <c r="C38" i="7"/>
  <c r="C35" i="7"/>
  <c r="C32" i="7"/>
  <c r="C31" i="7"/>
  <c r="C30" i="7"/>
  <c r="C27" i="7"/>
  <c r="C26" i="7"/>
  <c r="C23" i="7"/>
  <c r="C22" i="7"/>
  <c r="C19" i="7"/>
  <c r="C18" i="7"/>
  <c r="C17" i="7"/>
  <c r="C14" i="7"/>
  <c r="C13" i="7"/>
  <c r="C10" i="7"/>
  <c r="C9" i="7"/>
  <c r="D32" i="7"/>
  <c r="D19" i="7"/>
  <c r="D27" i="7"/>
  <c r="D23" i="7"/>
  <c r="D14" i="7"/>
  <c r="D10" i="7"/>
  <c r="D38" i="7"/>
  <c r="D35" i="7"/>
  <c r="D31" i="7"/>
  <c r="D30" i="7"/>
  <c r="D26" i="7"/>
  <c r="D22" i="7"/>
  <c r="D18" i="7"/>
  <c r="D17" i="7"/>
  <c r="D13" i="7"/>
  <c r="D9" i="7"/>
  <c r="E38" i="7"/>
  <c r="E35" i="7"/>
  <c r="E31" i="7"/>
  <c r="E30" i="7"/>
  <c r="E26" i="7"/>
  <c r="E22" i="7"/>
  <c r="E18" i="7"/>
  <c r="E17" i="7"/>
  <c r="E13" i="7"/>
  <c r="E9" i="7"/>
  <c r="F38" i="7"/>
  <c r="F35" i="7"/>
  <c r="F32" i="7"/>
  <c r="F31" i="7"/>
  <c r="F30" i="7"/>
  <c r="F27" i="7"/>
  <c r="F26" i="7"/>
  <c r="F23" i="7"/>
  <c r="F22" i="7"/>
  <c r="F19" i="7"/>
  <c r="F18" i="7"/>
  <c r="F17" i="7"/>
  <c r="F14" i="7"/>
  <c r="F13" i="7"/>
  <c r="F10" i="7"/>
  <c r="F9" i="7"/>
  <c r="G18" i="4"/>
  <c r="G38" i="7"/>
  <c r="G35" i="7"/>
  <c r="G32" i="7"/>
  <c r="G31" i="7"/>
  <c r="G30" i="7"/>
  <c r="G27" i="7"/>
  <c r="G26" i="7"/>
  <c r="G23" i="7"/>
  <c r="G22" i="7"/>
  <c r="G19" i="7"/>
  <c r="G18" i="7"/>
  <c r="G17" i="7"/>
  <c r="G14" i="7"/>
  <c r="G13" i="7"/>
  <c r="G10" i="7"/>
  <c r="G9" i="7"/>
  <c r="H30" i="7"/>
  <c r="H32" i="7"/>
  <c r="H31" i="7"/>
  <c r="H27" i="7"/>
  <c r="H23" i="7"/>
  <c r="H19" i="7"/>
  <c r="H18" i="7"/>
  <c r="H17" i="7"/>
  <c r="H14" i="7"/>
  <c r="H10" i="7"/>
  <c r="H18" i="4"/>
  <c r="H38" i="7"/>
  <c r="H35" i="7"/>
  <c r="H26" i="7"/>
  <c r="H22" i="7"/>
  <c r="H13" i="7"/>
  <c r="H9" i="7"/>
  <c r="I32" i="7"/>
  <c r="I18" i="4"/>
  <c r="I27" i="7"/>
  <c r="I19" i="7"/>
  <c r="I23" i="7"/>
  <c r="I17" i="7"/>
  <c r="I14" i="7"/>
  <c r="I38" i="7"/>
  <c r="I35" i="7"/>
  <c r="I31" i="7"/>
  <c r="I30" i="7"/>
  <c r="I26" i="7"/>
  <c r="I22" i="7"/>
  <c r="I18" i="7"/>
  <c r="I13" i="7"/>
  <c r="I9" i="7"/>
  <c r="K19" i="7"/>
  <c r="K17" i="7"/>
  <c r="J17" i="7"/>
  <c r="K18" i="7"/>
  <c r="J18" i="7"/>
  <c r="K38" i="7"/>
  <c r="K35" i="7"/>
  <c r="K26" i="7"/>
  <c r="J31" i="7"/>
  <c r="K30" i="7"/>
  <c r="J30" i="7"/>
  <c r="K32" i="7"/>
  <c r="J38" i="7"/>
  <c r="J35" i="7"/>
  <c r="J26" i="7"/>
  <c r="K23" i="7"/>
  <c r="J22" i="7"/>
  <c r="K14" i="7"/>
  <c r="K10" i="7"/>
  <c r="K31" i="7"/>
  <c r="K22" i="7"/>
  <c r="K13" i="7"/>
  <c r="K9" i="7"/>
  <c r="J13" i="7"/>
  <c r="J9" i="7"/>
  <c r="S29" i="4"/>
  <c r="R19" i="7"/>
</calcChain>
</file>

<file path=xl/sharedStrings.xml><?xml version="1.0" encoding="utf-8"?>
<sst xmlns="http://schemas.openxmlformats.org/spreadsheetml/2006/main" count="276" uniqueCount="105">
  <si>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</si>
  <si>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</si>
  <si>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</si>
  <si>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</si>
  <si>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</si>
  <si>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</si>
  <si>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</si>
  <si>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</si>
  <si>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</si>
  <si>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</si>
  <si>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</si>
  <si>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</si>
  <si>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</si>
  <si>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</si>
  <si>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 of Total Revenues</t>
  </si>
  <si>
    <t>Adjusted Segment EBITDA</t>
  </si>
  <si>
    <t>Adjusted Segment EBITDA Margin</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</si>
  <si>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</si>
  <si>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</si>
  <si>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</si>
  <si>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</si>
  <si>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</si>
  <si>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</si>
  <si>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</si>
  <si>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</si>
  <si>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Depreciation and amortization</t>
  </si>
  <si>
    <t>Special charges</t>
  </si>
  <si>
    <t>Remeasurement of acquisition-related contingent consideration</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</si>
  <si>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</si>
  <si>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</si>
  <si>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</si>
  <si>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</si>
  <si>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</si>
  <si>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</si>
  <si>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</si>
  <si>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</si>
  <si>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</si>
  <si>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</si>
  <si>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Gain on sale of business</t>
  </si>
  <si>
    <t>SELECTED FINANCIAL DATA</t>
  </si>
  <si>
    <t>SG&amp;A (as % of revenues)</t>
  </si>
  <si>
    <t>Direct Costs</t>
  </si>
  <si>
    <t>Q1 2020</t>
  </si>
  <si>
    <t xml:space="preserve">Segment Operating Income </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</si>
  <si>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</si>
  <si>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</si>
  <si>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</si>
  <si>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</si>
  <si>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</si>
  <si>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</si>
  <si>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</si>
  <si>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</si>
  <si>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</si>
  <si>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</si>
  <si>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t>Segment Operating Income (Loss)</t>
  </si>
  <si>
    <t>RECONCILIATION OF SEGMENT OPERATING INCOME (LOSS) TO ADJUSTED SEGMENT EBITDA</t>
  </si>
  <si>
    <t>Q3 2020</t>
  </si>
  <si>
    <t>(Unaudited)</t>
  </si>
  <si>
    <t xml:space="preserve">Net income </t>
  </si>
  <si>
    <t>Operating income</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</si>
  <si>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</si>
  <si>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</si>
  <si>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</si>
  <si>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</si>
  <si>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</si>
  <si>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</si>
  <si>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</si>
  <si>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</si>
  <si>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</si>
  <si>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t>Selling, General &amp; Administrative Expense ("SG&amp;A")</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</si>
  <si>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</si>
  <si>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</si>
  <si>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</si>
  <si>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</si>
  <si>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</si>
  <si>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</si>
  <si>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</si>
  <si>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</si>
  <si>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Adjusted EBITDA </t>
    </r>
    <r>
      <rPr>
        <b/>
        <vertAlign val="superscript"/>
        <sz val="12"/>
        <color rgb="FF000000"/>
        <rFont val="Calibri"/>
        <family val="2"/>
      </rPr>
      <t>(1)</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</si>
  <si>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</si>
  <si>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</si>
  <si>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</si>
  <si>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</si>
  <si>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t xml:space="preserve">Weighted average number of common shares outstanding - diluted  </t>
  </si>
  <si>
    <t>Q1 2022</t>
  </si>
  <si>
    <t>Q2 2022</t>
  </si>
  <si>
    <r>
      <t xml:space="preserve">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(“2023 Convertible Notes”). The Company adopted Accounting Standards Update 2020-06 and there is no longer a deferred debt discount and related amortization on the 2023 Convertible Notes effective January 1, 2022.</t>
    </r>
  </si>
  <si>
    <t>Q3 2022</t>
  </si>
  <si>
    <t>Q4 2022</t>
  </si>
  <si>
    <t>FY2022</t>
  </si>
  <si>
    <t>Q1 2023</t>
  </si>
  <si>
    <t>Q2 2023</t>
  </si>
  <si>
    <t>Q3 2023</t>
  </si>
  <si>
    <r>
      <t xml:space="preserve">CORPORATE FINANCE &amp; RESTRUCTURING </t>
    </r>
    <r>
      <rPr>
        <b/>
        <vertAlign val="superscript"/>
        <sz val="12"/>
        <color rgb="FF000000"/>
        <rFont val="Calibri"/>
        <family val="2"/>
      </rPr>
      <t>(1)</t>
    </r>
  </si>
  <si>
    <r>
      <t xml:space="preserve">FORENSIC AND LITIGATION CONSULTING </t>
    </r>
    <r>
      <rPr>
        <b/>
        <vertAlign val="superscript"/>
        <sz val="12"/>
        <color rgb="FF000000"/>
        <rFont val="Calibri"/>
        <family val="2"/>
      </rPr>
      <t>(1)</t>
    </r>
  </si>
  <si>
    <r>
      <t xml:space="preserve">CORPORATE FINANCE &amp; RESTRUCTURING </t>
    </r>
    <r>
      <rPr>
        <b/>
        <vertAlign val="superscript"/>
        <sz val="12"/>
        <color rgb="FF000000"/>
        <rFont val="Calibri"/>
        <family val="2"/>
      </rPr>
      <t>(4)</t>
    </r>
  </si>
  <si>
    <r>
      <t xml:space="preserve">FORENSIC AND LITIGATION CONSULTING </t>
    </r>
    <r>
      <rPr>
        <b/>
        <vertAlign val="superscript"/>
        <sz val="12"/>
        <color rgb="FF000000"/>
        <rFont val="Calibri"/>
        <family val="2"/>
      </rPr>
      <t>(4)</t>
    </r>
  </si>
  <si>
    <r>
      <t xml:space="preserve">CORPORATE FINANCE &amp; RESTRUCTURING </t>
    </r>
    <r>
      <rPr>
        <b/>
        <vertAlign val="superscript"/>
        <sz val="12"/>
        <color rgb="FF000000"/>
        <rFont val="Calibri"/>
        <family val="2"/>
      </rPr>
      <t>(2)</t>
    </r>
  </si>
  <si>
    <r>
      <t xml:space="preserve">FORENSIC AND LITIGATION CONSULTING </t>
    </r>
    <r>
      <rPr>
        <b/>
        <vertAlign val="superscript"/>
        <sz val="12"/>
        <color rgb="FF000000"/>
        <rFont val="Calibri"/>
        <family val="2"/>
      </rPr>
      <t>(2)</t>
    </r>
  </si>
  <si>
    <r>
      <t xml:space="preserve">Non-cash interest expense on convertible notes </t>
    </r>
    <r>
      <rPr>
        <vertAlign val="superscript"/>
        <sz val="12"/>
        <color rgb="FF000000"/>
        <rFont val="Calibri"/>
        <family val="2"/>
      </rPr>
      <t>(3)</t>
    </r>
  </si>
  <si>
    <r>
      <t xml:space="preserve">Tax impact of non-cash interest expense on convertible notes </t>
    </r>
    <r>
      <rPr>
        <vertAlign val="superscript"/>
        <sz val="12"/>
        <color rgb="FF000000"/>
        <rFont val="Calibri"/>
        <family val="2"/>
      </rPr>
      <t>(3)</t>
    </r>
  </si>
  <si>
    <r>
      <rPr>
        <vertAlign val="superscript"/>
        <sz val="12"/>
        <color theme="3"/>
        <rFont val="Calibri"/>
        <family val="2"/>
      </rPr>
      <t>(1)</t>
    </r>
    <r>
      <rPr>
        <sz val="12"/>
        <color theme="3"/>
        <rFont val="Calibri"/>
        <family val="2"/>
      </rPr>
      <t xml:space="preserve"> See “END NOTES: NON‐GAAP FINANCIAL MEASURES” for the definitions of Adjusted EBITDA and Adjusted Earnings per Diluted Share, which are non-GAAP financial measures.
</t>
    </r>
    <r>
      <rPr>
        <vertAlign val="superscript"/>
        <sz val="12"/>
        <color theme="3"/>
        <rFont val="Calibri"/>
        <family val="2"/>
      </rPr>
      <t>(2)</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(3)</t>
    </r>
    <r>
      <rPr>
        <sz val="12"/>
        <color theme="3"/>
        <rFont val="Calibri"/>
        <family val="2"/>
      </rPr>
      <t xml:space="preserve"> The Company adopted Accounting Standards Update 2020-06 and no longer recognizes non-cash interest expense on the 2023 Convertible Notes, effective January 1, 2022.</t>
    </r>
  </si>
  <si>
    <r>
      <rPr>
        <vertAlign val="superscript"/>
        <sz val="12"/>
        <color theme="3"/>
        <rFont val="Calibri"/>
        <family val="2"/>
      </rPr>
      <t xml:space="preserve">(1) </t>
    </r>
    <r>
      <rPr>
        <sz val="12"/>
        <color theme="3"/>
        <rFont val="Calibri"/>
        <family val="2"/>
      </rPr>
      <t xml:space="preserve">Effective July 1, 2023, FTI Consulting transferred 127 billable professionals in our health solutions practice within our Forensic and Litigation Consulting segment to our Corporate Finance &amp; Restructuring segment and 83 billable professionals remained in the Forensic and Litigation Consulting segment. Corporate Finance &amp; Restructuring and Forensic and Litigation Consulting segment information for the prior periods presented have been recast to conform to the current period presentation reflected in FTI Consulting’s Quarterly Report on Form 10-Q for the quarter ended September 30, 2023 filed with the Securities and Exchange Commission on October 26, 2023.  </t>
    </r>
  </si>
  <si>
    <r>
      <rPr>
        <vertAlign val="superscript"/>
        <sz val="12"/>
        <color theme="3"/>
        <rFont val="Calibri"/>
        <family val="2"/>
      </rPr>
      <t>(1)</t>
    </r>
    <r>
      <rPr>
        <sz val="12"/>
        <color theme="3"/>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color theme="3"/>
        <rFont val="Calibri"/>
        <family val="2"/>
      </rPr>
      <t>(2)</t>
    </r>
    <r>
      <rPr>
        <sz val="12"/>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color theme="3"/>
        <rFont val="Calibri"/>
        <family val="2"/>
      </rPr>
      <t>(3)</t>
    </r>
    <r>
      <rPr>
        <sz val="12"/>
        <color theme="3"/>
        <rFont val="Calibri"/>
        <family val="2"/>
      </rPr>
      <t xml:space="preserve"> We have not presented an average billable rate per hour or utilization for our Technology and Strategic Communications segments as most of the revenues of these segments are not based on billable hours.
</t>
    </r>
    <r>
      <rPr>
        <vertAlign val="superscript"/>
        <sz val="12"/>
        <color theme="3"/>
        <rFont val="Calibri"/>
        <family val="2"/>
      </rPr>
      <t>(4)</t>
    </r>
    <r>
      <rPr>
        <sz val="12"/>
        <color theme="3"/>
        <rFont val="Calibri"/>
        <family val="2"/>
      </rPr>
      <t xml:space="preserve"> Effective July 1, 2023, FTI Consulting transferred 127 billable professionals in our health solutions practice within our Forensic and Litigation Consulting segment to our Corporate Finance &amp; Restructuring segment and 83 billable professionals remained in the Forensic and Litigation Consulting segment. Corporate Finance &amp; Restructuring and Forensic and Litigation Consulting segment information for the prior periods presented have been recast to conform to the current period presentation reflected in FTI Consulting’s Quarterly Report on Form 10-Q for the quarter ended September 30, 2023 filed with the Securities and Exchange Commission on October 26, 2023.  </t>
    </r>
  </si>
  <si>
    <r>
      <rPr>
        <vertAlign val="superscript"/>
        <sz val="12"/>
        <color theme="3"/>
        <rFont val="Calibri"/>
        <family val="2"/>
        <scheme val="minor"/>
      </rPr>
      <t>(1)</t>
    </r>
    <r>
      <rPr>
        <sz val="12"/>
        <color theme="3"/>
        <rFont val="Calibri"/>
        <family val="2"/>
        <scheme val="minor"/>
      </rPr>
      <t xml:space="preserve"> See “END NOTES: NON‐GAAP FINANCIAL MEASURES” for the definition of Adjusted EBITDA, which is a non‐GAAP financial measure.
</t>
    </r>
    <r>
      <rPr>
        <vertAlign val="superscript"/>
        <sz val="12"/>
        <color theme="3"/>
        <rFont val="Calibri"/>
        <family val="2"/>
        <scheme val="minor"/>
      </rPr>
      <t>(2)</t>
    </r>
    <r>
      <rPr>
        <sz val="12"/>
        <color theme="3"/>
        <rFont val="Calibri"/>
        <family val="2"/>
        <scheme val="minor"/>
      </rPr>
      <t xml:space="preserve"> Effective July 1, 2023, FTI Consulting transferred 127 billable professionals in our health solutions practice within our Forensic and Litigation Consulting segment to our Corporate Finance &amp; Restructuring segment and 83 billable professionals remained in the Forensic and Litigation Consulting segment. Corporate Finance &amp; Restructuring and Forensic and Litigation Consulting segment information for the prior periods presented have been recast to conform to the current period presentation reflected in FTI Consulting’s Quarterly Report on Form 10-Q for the quarter ended September 30, 2023 filed with the Securities and Exchange Commission on October 26, 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</si>
</sst>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6" formatCode="&quot;$&quot;#,##0_);[Red]\(&quot;$&quot;#,##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45" x14ac:knownFonts="1">
    <font>
      <sz val="10"/>
      <color rgb="FF000000"/>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font>
    <font>
      <sz val="10"/>
      <color rgb="FF000000"/>
      <name val="Times New Roman"/>
      <family val="1"/>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i/>
      <sz val="12"/>
      <color theme="3"/>
      <name val="Calibri"/>
      <family val="2"/>
    </font>
    <font>
      <sz val="12"/>
      <color theme="3"/>
      <name val="Calibri"/>
      <family val="2"/>
      <scheme val="minor"/>
    </font>
    <font>
      <vertAlign val="superscript"/>
      <sz val="12"/>
      <color theme="3"/>
      <name val="Calibri"/>
      <family val="2"/>
      <scheme val="minor"/>
    </font>
    <font>
      <sz val="10"/>
      <name val="Arial"/>
      <family val="2"/>
    </font>
    <font>
      <sz val="11"/>
      <color rgb="FFFFFFFF"/>
      <name val="Calibri"/>
      <family val="2"/>
      <scheme val="minor"/>
    </font>
    <font>
      <sz val="11"/>
      <color rgb="FF003763"/>
      <name val="Calibri"/>
      <family val="2"/>
      <scheme val="minor"/>
    </font>
    <font>
      <sz val="11"/>
      <color rgb="FF000000"/>
      <name val="Calibri"/>
      <family val="2"/>
      <scheme val="minor"/>
    </font>
    <font>
      <i/>
      <sz val="11"/>
      <color rgb="FF000000"/>
      <name val="Calibri"/>
      <family val="2"/>
      <scheme val="minor"/>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8">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
      <left/>
      <right/>
      <top/>
      <bottom style="thin">
        <color auto="1"/>
      </bottom>
      <diagonal/>
    </border>
  </borders>
  <cellStyleXfs count="50">
    <xf numFmtId="0" fontId="0" fillId="0" borderId="0"/>
    <xf numFmtId="43"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xf numFmtId="0" fontId="6" fillId="0" borderId="0"/>
    <xf numFmtId="0" fontId="19" fillId="2" borderId="0">
      <alignment horizontal="left"/>
    </xf>
    <xf numFmtId="0" fontId="20" fillId="3" borderId="3">
      <alignment horizontal="center"/>
    </xf>
    <xf numFmtId="0" fontId="9" fillId="3" borderId="0"/>
    <xf numFmtId="0" fontId="9" fillId="3" borderId="0"/>
    <xf numFmtId="0" fontId="9" fillId="3" borderId="4"/>
    <xf numFmtId="0" fontId="9" fillId="3" borderId="5"/>
    <xf numFmtId="176" fontId="9" fillId="3" borderId="0"/>
    <xf numFmtId="176" fontId="9" fillId="3" borderId="4"/>
    <xf numFmtId="176" fontId="9" fillId="3" borderId="5"/>
    <xf numFmtId="177" fontId="9" fillId="3" borderId="0"/>
    <xf numFmtId="177" fontId="9" fillId="3" borderId="4"/>
    <xf numFmtId="177" fontId="9" fillId="3" borderId="5"/>
    <xf numFmtId="178" fontId="21" fillId="3" borderId="0"/>
    <xf numFmtId="178" fontId="21" fillId="3" borderId="4"/>
    <xf numFmtId="178" fontId="21" fillId="3" borderId="5"/>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40" fillId="0" borderId="0"/>
    <xf numFmtId="0" fontId="40" fillId="0" borderId="0"/>
    <xf numFmtId="0" fontId="41" fillId="2" borderId="0">
      <alignment horizontal="left"/>
    </xf>
    <xf numFmtId="0" fontId="42" fillId="3" borderId="3">
      <alignment horizontal="center"/>
    </xf>
    <xf numFmtId="0" fontId="43" fillId="3" borderId="0"/>
    <xf numFmtId="0" fontId="43" fillId="3" borderId="0"/>
    <xf numFmtId="0" fontId="43" fillId="3" borderId="4"/>
    <xf numFmtId="0" fontId="43" fillId="3" borderId="5"/>
    <xf numFmtId="176" fontId="43" fillId="3" borderId="0"/>
    <xf numFmtId="176" fontId="43" fillId="3" borderId="4"/>
    <xf numFmtId="176" fontId="43" fillId="3" borderId="5"/>
    <xf numFmtId="177" fontId="43" fillId="3" borderId="0"/>
    <xf numFmtId="177" fontId="43" fillId="3" borderId="4"/>
    <xf numFmtId="177" fontId="43" fillId="3" borderId="5"/>
    <xf numFmtId="178" fontId="44" fillId="3" borderId="0"/>
    <xf numFmtId="178" fontId="44" fillId="3" borderId="4"/>
    <xf numFmtId="178" fontId="44" fillId="3" borderId="5"/>
  </cellStyleXfs>
  <cellXfs count="212">
    <xf numFmtId="0" fontId="0" fillId="0" borderId="0" xfId="0" applyAlignment="1">
      <alignment wrapText="1"/>
    </xf>
    <xf numFmtId="0" fontId="6" fillId="0" borderId="0" xfId="0" applyFont="1" applyAlignment="1">
      <alignment horizontal="left" vertical="top"/>
    </xf>
    <xf numFmtId="0" fontId="0" fillId="0" borderId="0" xfId="0" applyAlignment="1">
      <alignment vertical="top" wrapText="1"/>
    </xf>
    <xf numFmtId="0" fontId="0" fillId="0" borderId="0" xfId="0" applyAlignment="1">
      <alignment wrapText="1"/>
    </xf>
    <xf numFmtId="0" fontId="10" fillId="0" borderId="0" xfId="0" applyFont="1" applyAlignment="1">
      <alignment horizontal="left"/>
    </xf>
    <xf numFmtId="0" fontId="12" fillId="0" borderId="0" xfId="0" applyFont="1" applyAlignment="1">
      <alignment wrapText="1"/>
    </xf>
    <xf numFmtId="169" fontId="12" fillId="0" borderId="0" xfId="0" applyNumberFormat="1" applyFont="1" applyBorder="1" applyAlignment="1"/>
    <xf numFmtId="0" fontId="14" fillId="0" borderId="0" xfId="0" applyFont="1" applyAlignment="1">
      <alignment wrapText="1"/>
    </xf>
    <xf numFmtId="0" fontId="14" fillId="0" borderId="0" xfId="0" applyFont="1" applyAlignment="1">
      <alignment vertical="top" wrapText="1"/>
    </xf>
    <xf numFmtId="0" fontId="10" fillId="0" borderId="0" xfId="0" applyFont="1" applyBorder="1" applyAlignment="1">
      <alignment horizontal="left"/>
    </xf>
    <xf numFmtId="0" fontId="0" fillId="0" borderId="0" xfId="0" applyAlignment="1">
      <alignment wrapText="1"/>
    </xf>
    <xf numFmtId="0" fontId="0" fillId="0" borderId="0" xfId="0" applyAlignment="1">
      <alignment wrapText="1"/>
    </xf>
    <xf numFmtId="0" fontId="14" fillId="0" borderId="0" xfId="0" applyFont="1" applyFill="1" applyAlignment="1">
      <alignment wrapText="1"/>
    </xf>
    <xf numFmtId="0" fontId="0" fillId="0" borderId="0" xfId="0" applyAlignment="1">
      <alignment wrapText="1"/>
    </xf>
    <xf numFmtId="0" fontId="0" fillId="0" borderId="0" xfId="0" applyAlignment="1">
      <alignment wrapText="1"/>
    </xf>
    <xf numFmtId="0" fontId="0" fillId="0" borderId="0" xfId="0" applyAlignment="1">
      <alignment wrapText="1"/>
    </xf>
    <xf numFmtId="0" fontId="22" fillId="4" borderId="0" xfId="0" applyFont="1" applyFill="1" applyAlignment="1">
      <alignment wrapText="1"/>
    </xf>
    <xf numFmtId="0" fontId="23" fillId="0" borderId="0" xfId="0" applyFont="1" applyAlignment="1">
      <alignment wrapText="1"/>
    </xf>
    <xf numFmtId="0" fontId="22" fillId="0" borderId="0" xfId="0" applyFont="1" applyAlignment="1">
      <alignment wrapText="1"/>
    </xf>
    <xf numFmtId="0" fontId="6" fillId="0" borderId="0" xfId="0" applyFont="1" applyBorder="1" applyAlignment="1">
      <alignment horizontal="left"/>
    </xf>
    <xf numFmtId="0" fontId="13" fillId="0" borderId="0" xfId="0" applyFont="1" applyBorder="1" applyAlignment="1">
      <alignment wrapText="1"/>
    </xf>
    <xf numFmtId="0" fontId="0" fillId="0" borderId="0" xfId="0" applyBorder="1" applyAlignment="1">
      <alignment wrapText="1"/>
    </xf>
    <xf numFmtId="0" fontId="18" fillId="0" borderId="6" xfId="0" applyFont="1" applyFill="1" applyBorder="1" applyAlignment="1">
      <alignment horizontal="center" wrapText="1"/>
    </xf>
    <xf numFmtId="165" fontId="14" fillId="0" borderId="0" xfId="0" applyNumberFormat="1" applyFont="1" applyBorder="1" applyAlignment="1"/>
    <xf numFmtId="166" fontId="14" fillId="0" borderId="0" xfId="0" applyNumberFormat="1" applyFont="1" applyBorder="1" applyAlignment="1"/>
    <xf numFmtId="0" fontId="10" fillId="0" borderId="0" xfId="0" applyFont="1" applyBorder="1" applyAlignment="1">
      <alignment wrapText="1"/>
    </xf>
    <xf numFmtId="165" fontId="17" fillId="0" borderId="0" xfId="0" applyNumberFormat="1" applyFont="1" applyBorder="1" applyAlignment="1"/>
    <xf numFmtId="171" fontId="14" fillId="0" borderId="0" xfId="3" applyNumberFormat="1" applyFont="1" applyBorder="1" applyAlignment="1"/>
    <xf numFmtId="44" fontId="12" fillId="0" borderId="0" xfId="0" applyNumberFormat="1" applyFont="1" applyBorder="1" applyAlignment="1"/>
    <xf numFmtId="169" fontId="14" fillId="0" borderId="0" xfId="0" applyNumberFormat="1" applyFont="1" applyBorder="1" applyAlignment="1"/>
    <xf numFmtId="1" fontId="14" fillId="0" borderId="0" xfId="0" applyNumberFormat="1" applyFont="1" applyBorder="1" applyAlignment="1"/>
    <xf numFmtId="0" fontId="11" fillId="4" borderId="0" xfId="0" applyFont="1" applyFill="1" applyAlignment="1">
      <alignment wrapText="1"/>
    </xf>
    <xf numFmtId="0" fontId="0" fillId="4" borderId="0" xfId="0" applyFill="1" applyAlignment="1">
      <alignment wrapText="1"/>
    </xf>
    <xf numFmtId="171" fontId="8" fillId="0" borderId="0" xfId="3" applyNumberFormat="1" applyFont="1" applyAlignment="1">
      <alignment horizontal="left"/>
    </xf>
    <xf numFmtId="170" fontId="12" fillId="0" borderId="0" xfId="1" applyNumberFormat="1" applyFont="1" applyBorder="1" applyAlignment="1"/>
    <xf numFmtId="0" fontId="27" fillId="0" borderId="0" xfId="0" applyFont="1" applyAlignment="1">
      <alignment wrapText="1"/>
    </xf>
    <xf numFmtId="0" fontId="28" fillId="5" borderId="6" xfId="0" applyFont="1" applyFill="1" applyBorder="1" applyAlignment="1">
      <alignment horizontal="center" wrapText="1"/>
    </xf>
    <xf numFmtId="0" fontId="28" fillId="0" borderId="6" xfId="0" applyFont="1" applyFill="1" applyBorder="1" applyAlignment="1">
      <alignment horizontal="center" wrapText="1"/>
    </xf>
    <xf numFmtId="0" fontId="29" fillId="5" borderId="0" xfId="0" applyFont="1" applyFill="1" applyBorder="1" applyAlignment="1">
      <alignment horizontal="left"/>
    </xf>
    <xf numFmtId="0" fontId="30" fillId="0" borderId="0" xfId="0" applyFont="1" applyAlignment="1">
      <alignment wrapText="1"/>
    </xf>
    <xf numFmtId="0" fontId="29" fillId="0" borderId="0" xfId="0" applyFont="1" applyAlignment="1">
      <alignment horizontal="left"/>
    </xf>
    <xf numFmtId="169" fontId="31" fillId="5" borderId="0" xfId="0" applyNumberFormat="1" applyFont="1" applyFill="1" applyBorder="1" applyAlignment="1">
      <alignment horizontal="right"/>
    </xf>
    <xf numFmtId="169" fontId="31" fillId="0" borderId="0" xfId="0" applyNumberFormat="1" applyFont="1" applyBorder="1" applyAlignment="1"/>
    <xf numFmtId="171" fontId="29" fillId="5" borderId="0" xfId="3" applyNumberFormat="1" applyFont="1" applyFill="1" applyBorder="1" applyAlignment="1"/>
    <xf numFmtId="171" fontId="29" fillId="0" borderId="0" xfId="3" applyNumberFormat="1" applyFont="1" applyBorder="1" applyAlignment="1"/>
    <xf numFmtId="0" fontId="29" fillId="5" borderId="0" xfId="0" applyFont="1" applyFill="1" applyBorder="1" applyAlignment="1">
      <alignment horizontal="right" wrapText="1"/>
    </xf>
    <xf numFmtId="0" fontId="29" fillId="0" borderId="0" xfId="0" applyFont="1" applyBorder="1" applyAlignment="1">
      <alignment wrapText="1"/>
    </xf>
    <xf numFmtId="165" fontId="29" fillId="5" borderId="0" xfId="0" applyNumberFormat="1" applyFont="1" applyFill="1" applyBorder="1" applyAlignment="1"/>
    <xf numFmtId="165" fontId="29" fillId="0" borderId="0" xfId="0" applyNumberFormat="1" applyFont="1" applyBorder="1" applyAlignment="1"/>
    <xf numFmtId="44" fontId="31" fillId="5" borderId="0" xfId="0" applyNumberFormat="1" applyFont="1" applyFill="1" applyBorder="1" applyAlignment="1"/>
    <xf numFmtId="44" fontId="31" fillId="0" borderId="0" xfId="0" applyNumberFormat="1" applyFont="1" applyBorder="1" applyAlignment="1"/>
    <xf numFmtId="170" fontId="31" fillId="5" borderId="0" xfId="1" applyNumberFormat="1" applyFont="1" applyFill="1" applyBorder="1" applyAlignment="1">
      <alignment horizontal="right"/>
    </xf>
    <xf numFmtId="170" fontId="31" fillId="0" borderId="0" xfId="1" applyNumberFormat="1" applyFont="1" applyBorder="1" applyAlignment="1"/>
    <xf numFmtId="169" fontId="29" fillId="5" borderId="0" xfId="0" applyNumberFormat="1" applyFont="1" applyFill="1" applyBorder="1" applyAlignment="1"/>
    <xf numFmtId="169" fontId="29" fillId="0" borderId="0" xfId="0" applyNumberFormat="1" applyFont="1" applyBorder="1" applyAlignment="1"/>
    <xf numFmtId="1" fontId="29" fillId="5" borderId="0" xfId="0" applyNumberFormat="1" applyFont="1" applyFill="1" applyBorder="1" applyAlignment="1"/>
    <xf numFmtId="1" fontId="29" fillId="0" borderId="0" xfId="0" applyNumberFormat="1" applyFont="1" applyBorder="1" applyAlignment="1"/>
    <xf numFmtId="171" fontId="0" fillId="0" borderId="0" xfId="3" applyNumberFormat="1" applyFont="1" applyAlignment="1">
      <alignment wrapText="1"/>
    </xf>
    <xf numFmtId="172" fontId="14" fillId="0" borderId="0" xfId="0" applyNumberFormat="1" applyFont="1" applyBorder="1" applyAlignment="1"/>
    <xf numFmtId="172" fontId="31" fillId="0" borderId="0" xfId="0" applyNumberFormat="1" applyFont="1" applyBorder="1" applyAlignment="1"/>
    <xf numFmtId="172" fontId="29" fillId="0" borderId="0" xfId="0" applyNumberFormat="1" applyFont="1" applyBorder="1" applyAlignment="1"/>
    <xf numFmtId="0" fontId="13" fillId="0" borderId="0" xfId="0" applyFont="1" applyAlignment="1">
      <alignment wrapText="1"/>
    </xf>
    <xf numFmtId="0" fontId="32" fillId="0" borderId="0" xfId="0" applyFont="1" applyAlignment="1">
      <alignment wrapText="1"/>
    </xf>
    <xf numFmtId="0" fontId="31" fillId="0" borderId="0" xfId="0" applyFont="1" applyAlignment="1">
      <alignment wrapText="1"/>
    </xf>
    <xf numFmtId="169" fontId="31" fillId="5" borderId="0" xfId="0" applyNumberFormat="1" applyFont="1" applyFill="1" applyBorder="1" applyAlignment="1"/>
    <xf numFmtId="169" fontId="12" fillId="0" borderId="0" xfId="0" applyNumberFormat="1" applyFont="1" applyAlignment="1"/>
    <xf numFmtId="169" fontId="31" fillId="0" borderId="0" xfId="0" applyNumberFormat="1" applyFont="1" applyAlignment="1"/>
    <xf numFmtId="171" fontId="29" fillId="5" borderId="0" xfId="3" applyNumberFormat="1" applyFont="1" applyFill="1" applyBorder="1" applyAlignment="1">
      <alignment horizontal="right"/>
    </xf>
    <xf numFmtId="171" fontId="29" fillId="0" borderId="0" xfId="3" applyNumberFormat="1" applyFont="1" applyAlignment="1">
      <alignment horizontal="right"/>
    </xf>
    <xf numFmtId="171" fontId="14" fillId="0" borderId="0" xfId="3" applyNumberFormat="1" applyFont="1" applyAlignment="1">
      <alignment horizontal="right"/>
    </xf>
    <xf numFmtId="165" fontId="14" fillId="0" borderId="0" xfId="0" applyNumberFormat="1" applyFont="1" applyAlignment="1"/>
    <xf numFmtId="0" fontId="10" fillId="4" borderId="0" xfId="0" applyFont="1" applyFill="1" applyAlignment="1">
      <alignment horizontal="centerContinuous" wrapText="1"/>
    </xf>
    <xf numFmtId="179" fontId="10" fillId="4" borderId="0" xfId="0" applyNumberFormat="1" applyFont="1" applyFill="1" applyAlignment="1">
      <alignment horizontal="centerContinuous" wrapText="1"/>
    </xf>
    <xf numFmtId="0" fontId="10" fillId="4" borderId="0" xfId="0" applyFont="1" applyFill="1" applyAlignment="1">
      <alignment wrapText="1"/>
    </xf>
    <xf numFmtId="0" fontId="10" fillId="0" borderId="0" xfId="0" applyFont="1" applyAlignment="1">
      <alignment wrapText="1"/>
    </xf>
    <xf numFmtId="0" fontId="32" fillId="0" borderId="0" xfId="0" applyFont="1" applyBorder="1" applyAlignment="1">
      <alignment wrapText="1"/>
    </xf>
    <xf numFmtId="0" fontId="12" fillId="0" borderId="0" xfId="0" applyFont="1" applyAlignment="1">
      <alignment vertical="top" wrapText="1"/>
    </xf>
    <xf numFmtId="0" fontId="29" fillId="0" borderId="0" xfId="0" applyFont="1" applyBorder="1" applyAlignment="1">
      <alignment horizontal="left"/>
    </xf>
    <xf numFmtId="170" fontId="29" fillId="5" borderId="0" xfId="1" applyNumberFormat="1" applyFont="1" applyFill="1" applyBorder="1" applyAlignment="1"/>
    <xf numFmtId="170" fontId="14" fillId="0" borderId="0" xfId="1" applyNumberFormat="1" applyFont="1" applyBorder="1" applyAlignment="1"/>
    <xf numFmtId="170" fontId="29" fillId="0" borderId="0" xfId="1" applyNumberFormat="1" applyFont="1" applyBorder="1" applyAlignment="1"/>
    <xf numFmtId="9" fontId="29" fillId="5" borderId="0" xfId="3" applyFont="1" applyFill="1" applyBorder="1" applyAlignment="1"/>
    <xf numFmtId="9" fontId="14" fillId="0" borderId="0" xfId="0" applyNumberFormat="1" applyFont="1" applyBorder="1" applyAlignment="1">
      <alignment vertical="center" wrapText="1"/>
    </xf>
    <xf numFmtId="9" fontId="29" fillId="0" borderId="0" xfId="0" applyNumberFormat="1" applyFont="1" applyBorder="1" applyAlignment="1">
      <alignment vertical="center" wrapText="1"/>
    </xf>
    <xf numFmtId="0" fontId="10" fillId="0" borderId="0" xfId="0" applyFont="1" applyAlignment="1">
      <alignment horizontal="left" vertical="top"/>
    </xf>
    <xf numFmtId="0" fontId="29" fillId="0" borderId="0" xfId="0" applyFont="1" applyAlignment="1">
      <alignment wrapText="1"/>
    </xf>
    <xf numFmtId="0" fontId="10" fillId="0" borderId="0" xfId="4" applyFont="1" applyBorder="1" applyAlignment="1">
      <alignment wrapText="1"/>
    </xf>
    <xf numFmtId="0" fontId="23" fillId="0" borderId="0" xfId="0" applyFont="1" applyAlignment="1">
      <alignment vertical="top" wrapText="1"/>
    </xf>
    <xf numFmtId="0" fontId="29" fillId="5" borderId="0" xfId="0" applyFont="1" applyFill="1" applyBorder="1" applyAlignment="1">
      <alignment horizontal="left" vertical="top"/>
    </xf>
    <xf numFmtId="0" fontId="13" fillId="0" borderId="0" xfId="0" applyFont="1" applyBorder="1" applyAlignment="1">
      <alignment vertical="top" wrapText="1"/>
    </xf>
    <xf numFmtId="0" fontId="30" fillId="0" borderId="0" xfId="0" applyFont="1" applyAlignment="1">
      <alignment vertical="top" wrapText="1"/>
    </xf>
    <xf numFmtId="0" fontId="10" fillId="0" borderId="0" xfId="4" applyFont="1" applyBorder="1" applyAlignment="1">
      <alignment horizontal="left" vertical="top"/>
    </xf>
    <xf numFmtId="0" fontId="10" fillId="0" borderId="0" xfId="0" applyFont="1" applyBorder="1" applyAlignment="1">
      <alignment horizontal="left" vertical="top"/>
    </xf>
    <xf numFmtId="0" fontId="29" fillId="0" borderId="0" xfId="0" applyFont="1" applyAlignment="1">
      <alignment horizontal="left" vertical="top"/>
    </xf>
    <xf numFmtId="0" fontId="12" fillId="0" borderId="0" xfId="0" applyFont="1" applyAlignment="1">
      <alignment vertical="center" wrapText="1"/>
    </xf>
    <xf numFmtId="169" fontId="31" fillId="5" borderId="0" xfId="0" applyNumberFormat="1" applyFont="1" applyFill="1" applyBorder="1" applyAlignment="1">
      <alignment vertical="top"/>
    </xf>
    <xf numFmtId="172" fontId="33" fillId="0" borderId="0" xfId="0" applyNumberFormat="1" applyFont="1" applyBorder="1" applyAlignment="1">
      <alignment vertical="top"/>
    </xf>
    <xf numFmtId="172" fontId="12" fillId="0" borderId="0" xfId="0" applyNumberFormat="1" applyFont="1" applyBorder="1" applyAlignment="1">
      <alignment vertical="top"/>
    </xf>
    <xf numFmtId="172" fontId="31" fillId="0" borderId="0" xfId="4" applyNumberFormat="1" applyFont="1" applyBorder="1" applyAlignment="1">
      <alignment vertical="top"/>
    </xf>
    <xf numFmtId="172" fontId="12" fillId="0" borderId="0" xfId="4" applyNumberFormat="1" applyFont="1" applyBorder="1" applyAlignment="1">
      <alignment vertical="top"/>
    </xf>
    <xf numFmtId="0" fontId="14" fillId="0" borderId="0" xfId="0" applyFont="1" applyAlignment="1">
      <alignment vertical="center" wrapText="1"/>
    </xf>
    <xf numFmtId="170" fontId="29" fillId="5" borderId="0" xfId="0" applyNumberFormat="1" applyFont="1" applyFill="1" applyBorder="1" applyAlignment="1">
      <alignment vertical="top"/>
    </xf>
    <xf numFmtId="173" fontId="34" fillId="0" borderId="0" xfId="0" applyNumberFormat="1" applyFont="1" applyBorder="1" applyAlignment="1">
      <alignment vertical="top"/>
    </xf>
    <xf numFmtId="173" fontId="14" fillId="0" borderId="0" xfId="0" applyNumberFormat="1" applyFont="1" applyBorder="1" applyAlignment="1">
      <alignment vertical="top"/>
    </xf>
    <xf numFmtId="173" fontId="29" fillId="0" borderId="0" xfId="4" applyNumberFormat="1" applyFont="1" applyBorder="1" applyAlignment="1">
      <alignment vertical="top"/>
    </xf>
    <xf numFmtId="173" fontId="14" fillId="0" borderId="0" xfId="4" applyNumberFormat="1" applyFont="1" applyBorder="1" applyAlignment="1">
      <alignment vertical="top"/>
    </xf>
    <xf numFmtId="167" fontId="29" fillId="5" borderId="0" xfId="0" applyNumberFormat="1" applyFont="1" applyFill="1" applyBorder="1" applyAlignment="1">
      <alignment vertical="top"/>
    </xf>
    <xf numFmtId="0" fontId="14" fillId="0" borderId="0" xfId="0" applyFont="1" applyFill="1" applyAlignment="1">
      <alignment vertical="center" wrapText="1"/>
    </xf>
    <xf numFmtId="169" fontId="31" fillId="5" borderId="1" xfId="0" applyNumberFormat="1" applyFont="1" applyFill="1" applyBorder="1" applyAlignment="1">
      <alignment vertical="top"/>
    </xf>
    <xf numFmtId="172" fontId="33" fillId="0" borderId="1" xfId="0" applyNumberFormat="1" applyFont="1" applyBorder="1" applyAlignment="1">
      <alignment vertical="top"/>
    </xf>
    <xf numFmtId="172" fontId="12" fillId="0" borderId="1" xfId="0" applyNumberFormat="1" applyFont="1" applyBorder="1" applyAlignment="1">
      <alignment vertical="top"/>
    </xf>
    <xf numFmtId="172" fontId="31" fillId="0" borderId="1" xfId="4" applyNumberFormat="1" applyFont="1" applyBorder="1" applyAlignment="1">
      <alignment vertical="top"/>
    </xf>
    <xf numFmtId="172" fontId="12" fillId="0" borderId="1" xfId="4" applyNumberFormat="1" applyFont="1" applyBorder="1" applyAlignment="1">
      <alignment vertical="top"/>
    </xf>
    <xf numFmtId="0" fontId="10" fillId="0" borderId="0" xfId="0" applyFont="1" applyAlignment="1">
      <alignment horizontal="left" vertical="center"/>
    </xf>
    <xf numFmtId="0" fontId="34" fillId="0" borderId="0" xfId="0" applyFont="1" applyBorder="1" applyAlignment="1">
      <alignment horizontal="left" vertical="top"/>
    </xf>
    <xf numFmtId="44" fontId="31" fillId="5" borderId="0" xfId="0" applyNumberFormat="1" applyFont="1" applyFill="1" applyBorder="1" applyAlignment="1">
      <alignment vertical="top"/>
    </xf>
    <xf numFmtId="174" fontId="33" fillId="0" borderId="0" xfId="0" applyNumberFormat="1" applyFont="1" applyBorder="1" applyAlignment="1">
      <alignment vertical="top"/>
    </xf>
    <xf numFmtId="174" fontId="12" fillId="0" borderId="0" xfId="0" applyNumberFormat="1" applyFont="1" applyBorder="1" applyAlignment="1">
      <alignment vertical="top"/>
    </xf>
    <xf numFmtId="174" fontId="31" fillId="0" borderId="0" xfId="4" applyNumberFormat="1" applyFont="1" applyBorder="1" applyAlignment="1">
      <alignment vertical="top"/>
    </xf>
    <xf numFmtId="174" fontId="12" fillId="0" borderId="0" xfId="4" applyNumberFormat="1" applyFont="1" applyBorder="1" applyAlignment="1">
      <alignment vertical="top"/>
    </xf>
    <xf numFmtId="175" fontId="34" fillId="0" borderId="0" xfId="0" applyNumberFormat="1" applyFont="1" applyBorder="1" applyAlignment="1">
      <alignment vertical="top"/>
    </xf>
    <xf numFmtId="175" fontId="14" fillId="0" borderId="0" xfId="0" applyNumberFormat="1" applyFont="1" applyBorder="1" applyAlignment="1">
      <alignment vertical="top"/>
    </xf>
    <xf numFmtId="175" fontId="29" fillId="0" borderId="0" xfId="4" applyNumberFormat="1" applyFont="1" applyBorder="1" applyAlignment="1">
      <alignment vertical="top"/>
    </xf>
    <xf numFmtId="175" fontId="14" fillId="0" borderId="0" xfId="4" applyNumberFormat="1" applyFont="1" applyBorder="1" applyAlignment="1">
      <alignment vertical="top"/>
    </xf>
    <xf numFmtId="175" fontId="29" fillId="5" borderId="0" xfId="4" applyNumberFormat="1" applyFont="1" applyFill="1" applyBorder="1" applyAlignment="1">
      <alignment vertical="top"/>
    </xf>
    <xf numFmtId="168" fontId="29" fillId="5" borderId="0" xfId="0" applyNumberFormat="1" applyFont="1" applyFill="1" applyBorder="1" applyAlignment="1">
      <alignment vertical="top"/>
    </xf>
    <xf numFmtId="168" fontId="29" fillId="5" borderId="0" xfId="0" applyNumberFormat="1" applyFont="1" applyFill="1" applyBorder="1" applyAlignment="1"/>
    <xf numFmtId="175" fontId="34" fillId="0" borderId="0" xfId="0" applyNumberFormat="1" applyFont="1" applyBorder="1" applyAlignment="1"/>
    <xf numFmtId="175" fontId="14" fillId="0" borderId="0" xfId="0" applyNumberFormat="1" applyFont="1" applyBorder="1" applyAlignment="1"/>
    <xf numFmtId="175" fontId="29" fillId="0" borderId="0" xfId="4" applyNumberFormat="1" applyFont="1" applyBorder="1" applyAlignment="1"/>
    <xf numFmtId="175" fontId="14" fillId="0" borderId="0" xfId="4" applyNumberFormat="1" applyFont="1" applyBorder="1" applyAlignment="1"/>
    <xf numFmtId="44" fontId="31" fillId="5" borderId="1" xfId="0" applyNumberFormat="1" applyFont="1" applyFill="1" applyBorder="1" applyAlignment="1">
      <alignment vertical="top"/>
    </xf>
    <xf numFmtId="174" fontId="33" fillId="0" borderId="1" xfId="0" applyNumberFormat="1" applyFont="1" applyBorder="1" applyAlignment="1">
      <alignment vertical="top"/>
    </xf>
    <xf numFmtId="174" fontId="12" fillId="0" borderId="1" xfId="0" applyNumberFormat="1" applyFont="1" applyBorder="1" applyAlignment="1">
      <alignment vertical="top"/>
    </xf>
    <xf numFmtId="174" fontId="31" fillId="0" borderId="1" xfId="4" applyNumberFormat="1" applyFont="1" applyBorder="1" applyAlignment="1">
      <alignment vertical="top"/>
    </xf>
    <xf numFmtId="174" fontId="12" fillId="0" borderId="1" xfId="4" applyNumberFormat="1" applyFont="1" applyBorder="1" applyAlignment="1">
      <alignment vertical="top"/>
    </xf>
    <xf numFmtId="0" fontId="28" fillId="5" borderId="6" xfId="0" applyFont="1" applyFill="1" applyBorder="1" applyAlignment="1" applyProtection="1">
      <alignment horizontal="center" wrapText="1"/>
      <protection locked="0"/>
    </xf>
    <xf numFmtId="0" fontId="35" fillId="0" borderId="6" xfId="0" applyFont="1" applyFill="1" applyBorder="1" applyAlignment="1">
      <alignment horizontal="center" wrapText="1"/>
    </xf>
    <xf numFmtId="0" fontId="36" fillId="0" borderId="6" xfId="0" applyFont="1" applyFill="1" applyBorder="1" applyAlignment="1">
      <alignment horizontal="center" wrapText="1"/>
    </xf>
    <xf numFmtId="0" fontId="29" fillId="5" borderId="0" xfId="0" applyFont="1" applyFill="1" applyBorder="1" applyAlignment="1" applyProtection="1">
      <alignment horizontal="left"/>
      <protection locked="0"/>
    </xf>
    <xf numFmtId="0" fontId="10" fillId="0" borderId="0" xfId="0" applyFont="1" applyBorder="1" applyAlignment="1" applyProtection="1">
      <alignment wrapText="1"/>
      <protection locked="0"/>
    </xf>
    <xf numFmtId="0" fontId="12" fillId="0" borderId="0" xfId="0" applyFont="1" applyBorder="1" applyAlignment="1" applyProtection="1">
      <alignment wrapText="1"/>
      <protection locked="0"/>
    </xf>
    <xf numFmtId="0" fontId="12" fillId="0" borderId="0" xfId="0" applyFont="1" applyBorder="1" applyAlignment="1">
      <alignment wrapText="1"/>
    </xf>
    <xf numFmtId="169" fontId="31" fillId="5" borderId="0" xfId="0" applyNumberFormat="1" applyFont="1" applyFill="1" applyBorder="1" applyAlignment="1" applyProtection="1">
      <protection locked="0"/>
    </xf>
    <xf numFmtId="169" fontId="12" fillId="0" borderId="0" xfId="0" applyNumberFormat="1" applyFont="1" applyBorder="1" applyAlignment="1" applyProtection="1">
      <protection locked="0"/>
    </xf>
    <xf numFmtId="169" fontId="31" fillId="0" borderId="0" xfId="2" applyNumberFormat="1" applyFont="1" applyBorder="1"/>
    <xf numFmtId="169" fontId="12" fillId="0" borderId="0" xfId="2" applyNumberFormat="1" applyFont="1" applyBorder="1"/>
    <xf numFmtId="170" fontId="29" fillId="5" borderId="0" xfId="2" applyNumberFormat="1" applyFont="1" applyFill="1" applyBorder="1" applyAlignment="1" applyProtection="1">
      <protection locked="0"/>
    </xf>
    <xf numFmtId="170" fontId="14" fillId="0" borderId="0" xfId="0" applyNumberFormat="1" applyFont="1" applyBorder="1" applyAlignment="1" applyProtection="1">
      <protection locked="0"/>
    </xf>
    <xf numFmtId="173" fontId="29" fillId="0" borderId="0" xfId="4" applyNumberFormat="1" applyFont="1" applyBorder="1"/>
    <xf numFmtId="173" fontId="14" fillId="0" borderId="0" xfId="4" applyNumberFormat="1" applyFont="1" applyBorder="1"/>
    <xf numFmtId="167" fontId="14" fillId="0" borderId="0" xfId="0" applyNumberFormat="1" applyFont="1" applyBorder="1" applyAlignment="1" applyProtection="1">
      <protection locked="0"/>
    </xf>
    <xf numFmtId="167" fontId="14" fillId="5" borderId="0" xfId="0" applyNumberFormat="1" applyFont="1" applyFill="1" applyBorder="1" applyAlignment="1" applyProtection="1">
      <protection locked="0"/>
    </xf>
    <xf numFmtId="167" fontId="29" fillId="5" borderId="0" xfId="0" applyNumberFormat="1" applyFont="1" applyFill="1" applyBorder="1" applyAlignment="1" applyProtection="1">
      <protection locked="0"/>
    </xf>
    <xf numFmtId="169" fontId="31" fillId="5" borderId="2" xfId="0" applyNumberFormat="1" applyFont="1" applyFill="1" applyBorder="1" applyAlignment="1" applyProtection="1">
      <protection locked="0"/>
    </xf>
    <xf numFmtId="172" fontId="12" fillId="0" borderId="2" xfId="0" applyNumberFormat="1" applyFont="1" applyBorder="1" applyAlignment="1" applyProtection="1">
      <protection locked="0"/>
    </xf>
    <xf numFmtId="169" fontId="12" fillId="0" borderId="2" xfId="0" applyNumberFormat="1" applyFont="1" applyBorder="1" applyAlignment="1" applyProtection="1">
      <protection locked="0"/>
    </xf>
    <xf numFmtId="169" fontId="31" fillId="0" borderId="2" xfId="0" applyNumberFormat="1" applyFont="1" applyBorder="1" applyAlignment="1" applyProtection="1">
      <protection locked="0"/>
    </xf>
    <xf numFmtId="6" fontId="10" fillId="0" borderId="0" xfId="0" applyNumberFormat="1" applyFont="1" applyBorder="1" applyAlignment="1" applyProtection="1">
      <alignment wrapText="1"/>
      <protection locked="0"/>
    </xf>
    <xf numFmtId="173" fontId="10" fillId="0" borderId="0" xfId="4" applyNumberFormat="1" applyFont="1" applyBorder="1" applyAlignment="1">
      <alignment horizontal="left"/>
    </xf>
    <xf numFmtId="164" fontId="31" fillId="5" borderId="0" xfId="0" applyNumberFormat="1" applyFont="1" applyFill="1" applyBorder="1" applyAlignment="1" applyProtection="1">
      <protection locked="0"/>
    </xf>
    <xf numFmtId="6" fontId="12" fillId="0" borderId="0" xfId="0" applyNumberFormat="1" applyFont="1" applyBorder="1" applyAlignment="1" applyProtection="1">
      <alignment wrapText="1"/>
      <protection locked="0"/>
    </xf>
    <xf numFmtId="0" fontId="31" fillId="0" borderId="0" xfId="0" applyFont="1" applyBorder="1" applyAlignment="1">
      <alignment wrapText="1"/>
    </xf>
    <xf numFmtId="6" fontId="10" fillId="0" borderId="0" xfId="0" applyNumberFormat="1" applyFont="1" applyAlignment="1">
      <alignment wrapText="1"/>
    </xf>
    <xf numFmtId="180" fontId="14" fillId="0" borderId="0" xfId="0" applyNumberFormat="1" applyFont="1" applyBorder="1" applyAlignment="1"/>
    <xf numFmtId="181" fontId="14" fillId="0" borderId="0" xfId="0" applyNumberFormat="1" applyFont="1" applyBorder="1" applyAlignment="1"/>
    <xf numFmtId="0" fontId="12" fillId="0" borderId="0" xfId="0" applyFont="1" applyFill="1" applyAlignment="1">
      <alignment wrapText="1"/>
    </xf>
    <xf numFmtId="171" fontId="29" fillId="0" borderId="0" xfId="3" applyNumberFormat="1" applyFont="1" applyFill="1" applyAlignment="1">
      <alignment horizontal="right"/>
    </xf>
    <xf numFmtId="174" fontId="33" fillId="5" borderId="0" xfId="0" applyNumberFormat="1" applyFont="1" applyFill="1" applyBorder="1" applyAlignment="1">
      <alignment vertical="top"/>
    </xf>
    <xf numFmtId="175" fontId="34" fillId="5" borderId="0" xfId="0" applyNumberFormat="1" applyFont="1" applyFill="1" applyBorder="1" applyAlignment="1">
      <alignment vertical="top"/>
    </xf>
    <xf numFmtId="173" fontId="34" fillId="5" borderId="0" xfId="0" applyNumberFormat="1" applyFont="1" applyFill="1" applyBorder="1" applyAlignment="1">
      <alignment vertical="top"/>
    </xf>
    <xf numFmtId="44" fontId="31" fillId="0" borderId="0" xfId="0" applyNumberFormat="1" applyFont="1" applyFill="1" applyBorder="1" applyAlignment="1"/>
    <xf numFmtId="174" fontId="33" fillId="0" borderId="0" xfId="0" applyNumberFormat="1" applyFont="1" applyFill="1" applyBorder="1" applyAlignment="1">
      <alignment vertical="top"/>
    </xf>
    <xf numFmtId="0" fontId="29" fillId="5" borderId="0" xfId="0" applyFont="1" applyFill="1" applyBorder="1" applyAlignment="1">
      <alignment horizontal="right"/>
    </xf>
    <xf numFmtId="44" fontId="31" fillId="5" borderId="0" xfId="0" applyNumberFormat="1" applyFont="1" applyFill="1" applyBorder="1" applyAlignment="1">
      <alignment horizontal="right"/>
    </xf>
    <xf numFmtId="1" fontId="29" fillId="5" borderId="0" xfId="0" applyNumberFormat="1" applyFont="1" applyFill="1" applyBorder="1" applyAlignment="1">
      <alignment horizontal="right"/>
    </xf>
    <xf numFmtId="165" fontId="29" fillId="0" borderId="0" xfId="3" applyNumberFormat="1" applyFont="1" applyBorder="1" applyAlignment="1"/>
    <xf numFmtId="165" fontId="29" fillId="0" borderId="0" xfId="3" applyNumberFormat="1" applyFont="1" applyBorder="1" applyAlignment="1">
      <alignment wrapText="1"/>
    </xf>
    <xf numFmtId="170" fontId="14" fillId="5" borderId="0" xfId="0" applyNumberFormat="1" applyFont="1" applyFill="1" applyBorder="1" applyAlignment="1" applyProtection="1">
      <protection locked="0"/>
    </xf>
    <xf numFmtId="169" fontId="29" fillId="5" borderId="0" xfId="0" applyNumberFormat="1" applyFont="1" applyFill="1" applyBorder="1" applyAlignment="1">
      <alignment horizontal="left"/>
    </xf>
    <xf numFmtId="171" fontId="14" fillId="0" borderId="0" xfId="0" applyNumberFormat="1" applyFont="1" applyBorder="1" applyAlignment="1"/>
    <xf numFmtId="1" fontId="29" fillId="0" borderId="0" xfId="0" applyNumberFormat="1" applyFont="1" applyFill="1" applyBorder="1" applyAlignment="1"/>
    <xf numFmtId="171" fontId="29" fillId="0" borderId="0" xfId="3" applyNumberFormat="1" applyFont="1" applyFill="1" applyBorder="1" applyAlignment="1"/>
    <xf numFmtId="165" fontId="29" fillId="0" borderId="0" xfId="3" applyNumberFormat="1" applyFont="1" applyFill="1" applyBorder="1" applyAlignment="1">
      <alignment wrapText="1"/>
    </xf>
    <xf numFmtId="171" fontId="29" fillId="0" borderId="0" xfId="3" applyNumberFormat="1" applyFont="1" applyFill="1" applyBorder="1" applyAlignment="1">
      <alignment wrapText="1"/>
    </xf>
    <xf numFmtId="171" fontId="29" fillId="0" borderId="0" xfId="3" applyNumberFormat="1" applyFont="1" applyBorder="1" applyAlignment="1">
      <alignment wrapText="1"/>
    </xf>
    <xf numFmtId="165" fontId="29" fillId="5" borderId="0" xfId="3" applyNumberFormat="1" applyFont="1" applyFill="1" applyBorder="1" applyAlignment="1"/>
    <xf numFmtId="171" fontId="29" fillId="5" borderId="0" xfId="3" applyNumberFormat="1" applyFont="1" applyFill="1" applyAlignment="1">
      <alignment horizontal="right"/>
    </xf>
    <xf numFmtId="0" fontId="11" fillId="0" borderId="0" xfId="0" applyFont="1" applyFill="1" applyAlignment="1">
      <alignment wrapText="1"/>
    </xf>
    <xf numFmtId="172" fontId="29" fillId="0" borderId="0" xfId="0" applyNumberFormat="1" applyFont="1" applyFill="1" applyBorder="1" applyAlignment="1"/>
    <xf numFmtId="172" fontId="31" fillId="0" borderId="0" xfId="0" applyNumberFormat="1" applyFont="1" applyFill="1" applyBorder="1" applyAlignment="1"/>
    <xf numFmtId="169" fontId="12" fillId="0" borderId="0" xfId="0" applyNumberFormat="1" applyFont="1" applyFill="1" applyAlignment="1"/>
    <xf numFmtId="169" fontId="31" fillId="0" borderId="0" xfId="0" applyNumberFormat="1" applyFont="1" applyFill="1" applyAlignment="1"/>
    <xf numFmtId="0" fontId="14" fillId="0" borderId="0" xfId="0" applyFont="1" applyFill="1" applyAlignment="1">
      <alignment vertical="top" wrapText="1"/>
    </xf>
    <xf numFmtId="0" fontId="10" fillId="0" borderId="0" xfId="0" applyFont="1" applyFill="1" applyAlignment="1">
      <alignment horizontal="left" vertical="top"/>
    </xf>
    <xf numFmtId="0" fontId="12" fillId="0" borderId="0" xfId="0" applyFont="1" applyFill="1" applyAlignment="1">
      <alignment vertical="top" wrapText="1"/>
    </xf>
    <xf numFmtId="172" fontId="12" fillId="0" borderId="7" xfId="0" applyNumberFormat="1" applyFont="1" applyBorder="1" applyAlignment="1" applyProtection="1">
      <protection locked="0"/>
    </xf>
    <xf numFmtId="167" fontId="14" fillId="5" borderId="0" xfId="0" applyNumberFormat="1" applyFont="1" applyFill="1" applyBorder="1" applyAlignment="1" applyProtection="1">
      <alignment horizontal="right"/>
      <protection locked="0"/>
    </xf>
    <xf numFmtId="167" fontId="29" fillId="5" borderId="0" xfId="0" applyNumberFormat="1" applyFont="1" applyFill="1" applyBorder="1" applyAlignment="1" applyProtection="1">
      <alignment horizontal="right"/>
      <protection locked="0"/>
    </xf>
    <xf numFmtId="0" fontId="24" fillId="0" borderId="0" xfId="0" applyFont="1" applyAlignment="1">
      <alignment horizontal="left" vertical="top" wrapText="1"/>
    </xf>
    <xf numFmtId="0" fontId="26" fillId="4" borderId="0" xfId="0" applyFont="1" applyFill="1" applyAlignment="1">
      <alignment horizontal="center" wrapText="1"/>
    </xf>
    <xf numFmtId="0" fontId="26" fillId="4" borderId="0" xfId="0" applyFont="1" applyFill="1" applyAlignment="1">
      <alignment horizontal="center"/>
    </xf>
    <xf numFmtId="0" fontId="7" fillId="0" borderId="0" xfId="0" applyFont="1" applyAlignment="1">
      <alignment horizontal="left" vertical="top" wrapText="1"/>
    </xf>
    <xf numFmtId="179" fontId="26" fillId="4" borderId="0" xfId="0" applyNumberFormat="1" applyFont="1" applyFill="1" applyAlignment="1">
      <alignment horizontal="center" wrapText="1"/>
    </xf>
    <xf numFmtId="0" fontId="24" fillId="0" borderId="0" xfId="0" applyFont="1" applyFill="1" applyAlignment="1">
      <alignment horizontal="left" vertical="top" wrapText="1"/>
    </xf>
    <xf numFmtId="0" fontId="7" fillId="0" borderId="0" xfId="0" applyFont="1" applyAlignment="1">
      <alignment horizontal="left" vertical="center" wrapText="1"/>
    </xf>
    <xf numFmtId="0" fontId="24" fillId="0" borderId="0" xfId="0" applyFont="1" applyAlignment="1">
      <alignment wrapText="1"/>
    </xf>
    <xf numFmtId="0" fontId="38" fillId="0" borderId="0" xfId="0" applyFont="1" applyAlignment="1">
      <alignment horizontal="left" vertical="top" wrapText="1"/>
    </xf>
    <xf numFmtId="0" fontId="37" fillId="0" borderId="0" xfId="0" applyFont="1" applyBorder="1" applyAlignment="1">
      <alignment vertical="top" wrapText="1"/>
    </xf>
    <xf numFmtId="0" fontId="10" fillId="0" borderId="0" xfId="0" applyFont="1" applyBorder="1" applyAlignment="1">
      <alignment vertical="top" wrapText="1"/>
    </xf>
    <xf numFmtId="0" fontId="10" fillId="0" borderId="0" xfId="0" applyFont="1" applyBorder="1" applyAlignment="1">
      <alignment horizontal="left" vertical="top"/>
    </xf>
    <xf numFmtId="0" fontId="26" fillId="4" borderId="0" xfId="0" applyFont="1" applyFill="1" applyBorder="1" applyAlignment="1">
      <alignment horizontal="center" wrapText="1"/>
    </xf>
  </cellXfs>
  <cellStyles count="50">
    <cellStyle name="Comma" xfId="1" builtinId="3"/>
    <cellStyle name="Comma 2" xfId="22" xr:uid="{278ED000-3787-4DE7-8A35-B409C7B6B63D}"/>
    <cellStyle name="Comma 3" xfId="25" xr:uid="{A26D9C49-7846-4845-89B9-B7974408D752}"/>
    <cellStyle name="Comma 4" xfId="28" xr:uid="{6D754DDB-5740-4522-B9D3-38CE4A395344}"/>
    <cellStyle name="Comma 5" xfId="31" xr:uid="{B38759A2-25D5-4348-9E03-F1D1DBD503CE}"/>
    <cellStyle name="Currency" xfId="2" builtinId="4"/>
    <cellStyle name="FTI Column Heading" xfId="6" xr:uid="{4F8B5F14-5C9A-4DAE-A162-749D2A852A37}"/>
    <cellStyle name="FTI Column Heading 2" xfId="36" xr:uid="{07A3DF63-A92E-49F8-A5BD-892DB6275424}"/>
    <cellStyle name="FTI Column Sub-Heading" xfId="7" xr:uid="{E8828698-143C-4FA9-8C25-D3425BA2CDF9}"/>
    <cellStyle name="FTI Column Sub-Heading 2" xfId="37" xr:uid="{67B82F14-74F3-4DAB-9685-30878F63A0D8}"/>
    <cellStyle name="FTI Normal" xfId="8" xr:uid="{67906A77-A934-4734-9D3C-7E895972A591}"/>
    <cellStyle name="FTI Normal 2" xfId="38" xr:uid="{248A22F2-E331-48D2-B79E-33B5D4AAF37B}"/>
    <cellStyle name="FTI Normal w/ Currency Symbol" xfId="11" xr:uid="{4064194B-BAE1-40DE-B1E2-CA402E164B72}"/>
    <cellStyle name="FTI Normal w/ Currency Symbol 2" xfId="41" xr:uid="{0593DA65-55C6-418B-8BE0-C6C40B34BE14}"/>
    <cellStyle name="FTI Normal w/ Percent" xfId="17" xr:uid="{ECFDD2D1-8B5D-4E19-AA8E-B2BBD0BEEB77}"/>
    <cellStyle name="FTI Normal w/ Percent 2" xfId="47" xr:uid="{73CA82DC-3A8C-44AB-B04E-32666D4F796B}"/>
    <cellStyle name="FTI Normal w/o Currency Symbol" xfId="14" xr:uid="{B7DF3109-5961-4D64-A024-35302A955FB1}"/>
    <cellStyle name="FTI Normal w/o Currency Symbol 2" xfId="44" xr:uid="{EBF60318-76D2-4D63-B69F-9514FF9FF2EF}"/>
    <cellStyle name="FTI Sub-Total" xfId="9" xr:uid="{105F03A7-F44A-4275-9C30-FFFE5D432914}"/>
    <cellStyle name="FTI Sub-Total 2" xfId="39" xr:uid="{12226E32-6D8B-444C-9009-D1403A6ACAFB}"/>
    <cellStyle name="FTI Sub-Total w/ Currency Symbol" xfId="12" xr:uid="{FEA585C9-7914-47FB-A893-6ED26B898B67}"/>
    <cellStyle name="FTI Sub-Total w/ Currency Symbol 2" xfId="42" xr:uid="{5C1929AD-6647-47BF-8455-9B947791CAA4}"/>
    <cellStyle name="FTI Sub-Total w/ Percent" xfId="18" xr:uid="{B18FDC83-4A39-4971-9D17-129A0EA29F86}"/>
    <cellStyle name="FTI Sub-Total w/ Percent 2" xfId="48" xr:uid="{FC200D20-2157-4E6C-A928-9FF133B0A1C8}"/>
    <cellStyle name="FTI Sub-Total w/o Currency Symbol" xfId="15" xr:uid="{43D09236-EDB3-4C65-B997-3D37043D97B0}"/>
    <cellStyle name="FTI Sub-Total w/o Currency Symbol 2" xfId="45" xr:uid="{536673B0-6300-43AC-8D75-91F0B111A52C}"/>
    <cellStyle name="FTI Table Heading" xfId="5" xr:uid="{2B8C099F-338D-4A93-BB22-1C11C128BE80}"/>
    <cellStyle name="FTI Table Heading 2" xfId="35" xr:uid="{A736DD41-6CB7-426E-8900-88BE8FE5E2CF}"/>
    <cellStyle name="FTI Total" xfId="10" xr:uid="{250D0DD3-8424-4A1D-B61D-3DB18431E304}"/>
    <cellStyle name="FTI Total 2" xfId="40" xr:uid="{624A5296-4D54-4142-9238-8C5D787E1DA1}"/>
    <cellStyle name="FTI Total w/ Currency Symbol" xfId="13" xr:uid="{126922C7-2FAB-40A3-A78B-8E2CA9460148}"/>
    <cellStyle name="FTI Total w/ Currency Symbol 2" xfId="43" xr:uid="{0817E198-3672-4598-98E4-86A9F64164C0}"/>
    <cellStyle name="FTI Total w/ Percent" xfId="19" xr:uid="{A2580799-5303-4C91-8E61-1A2DCFC8C628}"/>
    <cellStyle name="FTI Total w/ Percent 2" xfId="49" xr:uid="{21369633-05AF-4875-A22B-EE19304ABEAD}"/>
    <cellStyle name="FTI Total w/o Currency Symbol" xfId="16" xr:uid="{BBB3371D-2F5D-413C-8CF7-804EC12967BB}"/>
    <cellStyle name="FTI Total w/o Currency Symbol 2" xfId="46" xr:uid="{4A047CC9-C01D-46BD-B788-FF6C51363D97}"/>
    <cellStyle name="Normal" xfId="0" builtinId="0"/>
    <cellStyle name="Normal 10" xfId="33" xr:uid="{9E016DF6-DD6F-42E9-87C3-04DC5A723BBF}"/>
    <cellStyle name="Normal 2" xfId="4" xr:uid="{811D00E8-259B-4C02-9F00-8381CC7E9B09}"/>
    <cellStyle name="Normal 2 2" xfId="34" xr:uid="{C143B0A2-FBC1-4C03-9C60-70A4C2D7E79A}"/>
    <cellStyle name="Normal 3" xfId="20" xr:uid="{C9579E58-4F6E-4898-999A-306A554486F9}"/>
    <cellStyle name="Normal 4" xfId="21" xr:uid="{70FC87FA-E640-4E92-AA5C-0CF8BBC6E750}"/>
    <cellStyle name="Normal 5" xfId="24" xr:uid="{E564C81B-115D-464C-8CCC-C39A18C7E528}"/>
    <cellStyle name="Normal 6" xfId="27" xr:uid="{858758B1-9FE3-45CF-A098-1E3C421A558F}"/>
    <cellStyle name="Normal 7" xfId="30" xr:uid="{08A3D15C-E1E8-4985-A25B-2D7175E35675}"/>
    <cellStyle name="Percent" xfId="3" builtinId="5"/>
    <cellStyle name="Percent 2" xfId="23" xr:uid="{22C46731-0443-43F3-99B2-0C87FAA1B3AB}"/>
    <cellStyle name="Percent 3" xfId="26" xr:uid="{5BF471D1-70C2-4021-9C75-3B42B1EE132E}"/>
    <cellStyle name="Percent 4" xfId="29" xr:uid="{5B6B324B-FBE6-48BA-910C-2620222D8738}"/>
    <cellStyle name="Percent 5" xfId="32" xr:uid="{A79EBE21-A37A-4ADC-8C8A-1983F5D18F4D}"/>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S100"/>
  <sheetViews>
    <sheetView tabSelected="1" view="pageBreakPreview" zoomScale="60" zoomScaleNormal="100" zoomScalePageLayoutView="30" workbookViewId="0">
      <selection sqref="A1:S1"/>
    </sheetView>
  </sheetViews>
  <sheetFormatPr defaultColWidth="21.33203125" defaultRowHeight="13.2" x14ac:dyDescent="0.25"/>
  <cols>
    <col min="1" max="1" width="74.109375" style="3" bestFit="1" customWidth="1"/>
    <col min="2" max="4" width="13.44140625" style="15" customWidth="1"/>
    <col min="5" max="5" width="13.6640625" style="15" customWidth="1"/>
    <col min="6" max="9" width="13.44140625" style="15" customWidth="1"/>
    <col min="10" max="10" width="13.6640625" style="15" customWidth="1"/>
    <col min="11" max="14" width="13.44140625" style="15" customWidth="1"/>
    <col min="15" max="15" width="13.6640625" style="15" customWidth="1"/>
    <col min="16" max="18" width="13.44140625" style="15" customWidth="1"/>
    <col min="19" max="19" width="13.44140625" style="14" customWidth="1"/>
    <col min="20" max="16384" width="21.33203125" style="3"/>
  </cols>
  <sheetData>
    <row r="1" spans="1:19" s="16" customFormat="1" ht="18.75" customHeight="1" x14ac:dyDescent="0.35">
      <c r="A1" s="200" t="s">
        <v>67</v>
      </c>
      <c r="B1" s="200"/>
      <c r="C1" s="200"/>
      <c r="D1" s="200"/>
      <c r="E1" s="200"/>
      <c r="F1" s="200"/>
      <c r="G1" s="200"/>
      <c r="H1" s="200"/>
      <c r="I1" s="200"/>
      <c r="J1" s="200"/>
      <c r="K1" s="200"/>
      <c r="L1" s="200"/>
      <c r="M1" s="200"/>
      <c r="N1" s="200"/>
      <c r="O1" s="200"/>
      <c r="P1" s="200"/>
      <c r="Q1" s="200"/>
      <c r="R1" s="200"/>
      <c r="S1" s="200"/>
    </row>
    <row r="2" spans="1:19" s="16" customFormat="1" ht="18.75" customHeight="1" x14ac:dyDescent="0.35">
      <c r="A2" s="200" t="s">
        <v>39</v>
      </c>
      <c r="B2" s="200"/>
      <c r="C2" s="200"/>
      <c r="D2" s="200"/>
      <c r="E2" s="200"/>
      <c r="F2" s="200"/>
      <c r="G2" s="200"/>
      <c r="H2" s="200"/>
      <c r="I2" s="200"/>
      <c r="J2" s="200"/>
      <c r="K2" s="200"/>
      <c r="L2" s="200"/>
      <c r="M2" s="200"/>
      <c r="N2" s="200"/>
      <c r="O2" s="200"/>
      <c r="P2" s="200"/>
      <c r="Q2" s="200"/>
      <c r="R2" s="200"/>
      <c r="S2" s="200"/>
    </row>
    <row r="3" spans="1:19" s="16" customFormat="1" ht="18.75" customHeight="1" x14ac:dyDescent="0.35">
      <c r="A3" s="200" t="s">
        <v>57</v>
      </c>
      <c r="B3" s="200"/>
      <c r="C3" s="200"/>
      <c r="D3" s="200"/>
      <c r="E3" s="200"/>
      <c r="F3" s="200"/>
      <c r="G3" s="200"/>
      <c r="H3" s="200"/>
      <c r="I3" s="200"/>
      <c r="J3" s="200"/>
      <c r="K3" s="200"/>
      <c r="L3" s="200"/>
      <c r="M3" s="200"/>
      <c r="N3" s="200"/>
      <c r="O3" s="200"/>
      <c r="P3" s="200"/>
      <c r="Q3" s="200"/>
      <c r="R3" s="200"/>
      <c r="S3" s="200"/>
    </row>
    <row r="4" spans="1:19" s="32" customFormat="1" ht="15.6" x14ac:dyDescent="0.3">
      <c r="A4" s="31" t="s">
        <v>1</v>
      </c>
      <c r="B4" s="31"/>
      <c r="C4" s="31"/>
      <c r="D4" s="31"/>
      <c r="E4" s="188"/>
      <c r="F4" s="31"/>
      <c r="G4" s="31"/>
      <c r="H4" s="31"/>
      <c r="I4" s="31"/>
      <c r="J4" s="31"/>
      <c r="K4" s="31"/>
      <c r="L4" s="31"/>
      <c r="M4" s="31"/>
      <c r="N4" s="31"/>
      <c r="O4" s="31"/>
      <c r="P4" s="31"/>
      <c r="Q4" s="31"/>
      <c r="R4" s="31"/>
      <c r="S4" s="31"/>
    </row>
    <row r="5" spans="1:19" ht="18.75" customHeight="1" x14ac:dyDescent="0.3">
      <c r="A5" s="9"/>
      <c r="B5" s="37" t="s">
        <v>92</v>
      </c>
      <c r="C5" s="37" t="s">
        <v>91</v>
      </c>
      <c r="D5" s="37" t="s">
        <v>90</v>
      </c>
      <c r="E5" s="36" t="s">
        <v>89</v>
      </c>
      <c r="F5" s="37" t="s">
        <v>88</v>
      </c>
      <c r="G5" s="37" t="s">
        <v>87</v>
      </c>
      <c r="H5" s="37" t="s">
        <v>85</v>
      </c>
      <c r="I5" s="37" t="s">
        <v>84</v>
      </c>
      <c r="J5" s="36" t="s">
        <v>72</v>
      </c>
      <c r="K5" s="37" t="s">
        <v>73</v>
      </c>
      <c r="L5" s="22" t="s">
        <v>66</v>
      </c>
      <c r="M5" s="22" t="s">
        <v>65</v>
      </c>
      <c r="N5" s="22" t="s">
        <v>63</v>
      </c>
      <c r="O5" s="36" t="s">
        <v>61</v>
      </c>
      <c r="P5" s="37" t="s">
        <v>60</v>
      </c>
      <c r="Q5" s="22" t="s">
        <v>56</v>
      </c>
      <c r="R5" s="22" t="s">
        <v>44</v>
      </c>
      <c r="S5" s="22" t="s">
        <v>42</v>
      </c>
    </row>
    <row r="6" spans="1:19" ht="18.75" customHeight="1" x14ac:dyDescent="0.3">
      <c r="A6" s="17" t="s">
        <v>2</v>
      </c>
      <c r="B6" s="17"/>
      <c r="C6" s="17"/>
      <c r="D6" s="17"/>
      <c r="E6" s="38"/>
      <c r="F6" s="17"/>
      <c r="G6" s="17"/>
      <c r="H6" s="17"/>
      <c r="I6" s="17"/>
      <c r="J6" s="38"/>
      <c r="K6" s="17"/>
      <c r="L6" s="17"/>
      <c r="M6" s="20"/>
      <c r="N6" s="20"/>
      <c r="O6" s="38"/>
      <c r="P6" s="39"/>
      <c r="Q6" s="17"/>
      <c r="R6" s="19"/>
      <c r="S6" s="20"/>
    </row>
    <row r="7" spans="1:19" ht="18.75" customHeight="1" x14ac:dyDescent="0.3">
      <c r="A7" s="4"/>
      <c r="B7" s="4"/>
      <c r="C7" s="4"/>
      <c r="D7" s="4"/>
      <c r="E7" s="38"/>
      <c r="F7" s="4"/>
      <c r="G7" s="4"/>
      <c r="H7" s="4"/>
      <c r="I7" s="4"/>
      <c r="J7" s="38"/>
      <c r="K7" s="4"/>
      <c r="L7" s="4"/>
      <c r="M7" s="9"/>
      <c r="N7" s="9"/>
      <c r="O7" s="38"/>
      <c r="P7" s="40"/>
      <c r="Q7" s="4"/>
      <c r="R7" s="19"/>
      <c r="S7" s="9"/>
    </row>
    <row r="8" spans="1:19" ht="22.35" customHeight="1" x14ac:dyDescent="0.3">
      <c r="A8" s="5" t="s">
        <v>3</v>
      </c>
      <c r="B8" s="59">
        <v>893261</v>
      </c>
      <c r="C8" s="59">
        <v>864591</v>
      </c>
      <c r="D8" s="59">
        <v>806706</v>
      </c>
      <c r="E8" s="41">
        <v>3028908</v>
      </c>
      <c r="F8" s="59">
        <v>774431</v>
      </c>
      <c r="G8" s="59">
        <v>775865</v>
      </c>
      <c r="H8" s="59">
        <v>754992</v>
      </c>
      <c r="I8" s="59">
        <v>723620</v>
      </c>
      <c r="J8" s="41">
        <v>2776222</v>
      </c>
      <c r="K8" s="59">
        <v>676231</v>
      </c>
      <c r="L8" s="59">
        <v>702228</v>
      </c>
      <c r="M8" s="59">
        <v>711486</v>
      </c>
      <c r="N8" s="6">
        <v>686277</v>
      </c>
      <c r="O8" s="41">
        <v>2461275</v>
      </c>
      <c r="P8" s="42">
        <v>626581</v>
      </c>
      <c r="Q8" s="6">
        <v>622249</v>
      </c>
      <c r="R8" s="6">
        <v>607852</v>
      </c>
      <c r="S8" s="6">
        <v>604593</v>
      </c>
    </row>
    <row r="9" spans="1:19" ht="22.35" customHeight="1" x14ac:dyDescent="0.3">
      <c r="A9" s="7" t="s">
        <v>50</v>
      </c>
      <c r="B9" s="44">
        <f t="shared" ref="B9:K9" si="0">(B8-G8)/G8</f>
        <v>0.15130982838509277</v>
      </c>
      <c r="C9" s="44">
        <f t="shared" si="0"/>
        <v>0.14516577659101024</v>
      </c>
      <c r="D9" s="44">
        <f t="shared" si="0"/>
        <v>0.1148199331140654</v>
      </c>
      <c r="E9" s="67">
        <f t="shared" si="0"/>
        <v>9.1017937326337742E-2</v>
      </c>
      <c r="F9" s="44">
        <f t="shared" si="0"/>
        <v>0.14521664934024026</v>
      </c>
      <c r="G9" s="44">
        <f t="shared" si="0"/>
        <v>0.10486195366746982</v>
      </c>
      <c r="H9" s="44">
        <f t="shared" si="0"/>
        <v>6.1148075998684444E-2</v>
      </c>
      <c r="I9" s="44">
        <f t="shared" si="0"/>
        <v>5.4413888269605422E-2</v>
      </c>
      <c r="J9" s="67">
        <f t="shared" si="0"/>
        <v>0.12796091456663722</v>
      </c>
      <c r="K9" s="44">
        <f t="shared" si="0"/>
        <v>7.9239555620103388E-2</v>
      </c>
      <c r="L9" s="44">
        <v>0.129</v>
      </c>
      <c r="M9" s="44">
        <v>0.17</v>
      </c>
      <c r="N9" s="27">
        <v>0.13500000000000001</v>
      </c>
      <c r="O9" s="43">
        <v>4.5999999999999999E-2</v>
      </c>
      <c r="P9" s="44">
        <v>0.04</v>
      </c>
      <c r="Q9" s="27">
        <v>4.9000000000000002E-2</v>
      </c>
      <c r="R9" s="27">
        <v>3.0000000000000001E-3</v>
      </c>
      <c r="S9" s="27">
        <v>9.7000000000000003E-2</v>
      </c>
    </row>
    <row r="10" spans="1:19" ht="22.35" customHeight="1" x14ac:dyDescent="0.3">
      <c r="A10" s="7" t="s">
        <v>51</v>
      </c>
      <c r="B10" s="27">
        <f>(B8-C8)/C8</f>
        <v>3.3160187880743611E-2</v>
      </c>
      <c r="C10" s="27">
        <f>(C8-D8)/D8</f>
        <v>7.1754765676714932E-2</v>
      </c>
      <c r="D10" s="27">
        <f>(D8-F8)/F8</f>
        <v>4.1675759363971741E-2</v>
      </c>
      <c r="E10" s="45" t="s">
        <v>4</v>
      </c>
      <c r="F10" s="165">
        <f>(F8-G8)/G8</f>
        <v>-1.8482596843523037E-3</v>
      </c>
      <c r="G10" s="27">
        <f>(G8-H8)/H8</f>
        <v>2.7646650560535741E-2</v>
      </c>
      <c r="H10" s="27">
        <f>(H8-I8)/I8</f>
        <v>4.3354246704071196E-2</v>
      </c>
      <c r="I10" s="180">
        <v>7.0000000000000007E-2</v>
      </c>
      <c r="J10" s="45" t="s">
        <v>4</v>
      </c>
      <c r="K10" s="164">
        <f>(K8-L8)/L8</f>
        <v>-3.7020739702774599E-2</v>
      </c>
      <c r="L10" s="24">
        <v>-1.2999999999999999E-2</v>
      </c>
      <c r="M10" s="44">
        <v>3.6999999999999998E-2</v>
      </c>
      <c r="N10" s="27">
        <v>9.5000000000000001E-2</v>
      </c>
      <c r="O10" s="45" t="s">
        <v>4</v>
      </c>
      <c r="P10" s="44">
        <v>7.0000000000000001E-3</v>
      </c>
      <c r="Q10" s="27">
        <v>2.4E-2</v>
      </c>
      <c r="R10" s="27">
        <v>5.0000000000000001E-3</v>
      </c>
      <c r="S10" s="27">
        <v>4.0000000000000001E-3</v>
      </c>
    </row>
    <row r="11" spans="1:19" ht="18.600000000000001" customHeight="1" x14ac:dyDescent="0.3">
      <c r="A11" s="4"/>
      <c r="B11" s="46"/>
      <c r="C11" s="46"/>
      <c r="D11" s="46"/>
      <c r="E11" s="173"/>
      <c r="F11" s="46"/>
      <c r="G11" s="46"/>
      <c r="H11" s="46"/>
      <c r="I11" s="46"/>
      <c r="J11" s="173"/>
      <c r="K11" s="46"/>
      <c r="L11" s="46"/>
      <c r="M11" s="46"/>
      <c r="N11" s="25"/>
      <c r="O11" s="38"/>
      <c r="P11" s="46"/>
      <c r="Q11" s="25"/>
      <c r="R11" s="25"/>
      <c r="S11" s="25"/>
    </row>
    <row r="12" spans="1:19" s="10" customFormat="1" ht="22.35" customHeight="1" x14ac:dyDescent="0.3">
      <c r="A12" s="5" t="s">
        <v>41</v>
      </c>
      <c r="B12" s="59">
        <v>598804</v>
      </c>
      <c r="C12" s="59">
        <v>588094</v>
      </c>
      <c r="D12" s="59">
        <v>553509</v>
      </c>
      <c r="E12" s="41">
        <v>2065977</v>
      </c>
      <c r="F12" s="59">
        <v>526139</v>
      </c>
      <c r="G12" s="59">
        <v>526654</v>
      </c>
      <c r="H12" s="59">
        <v>520080</v>
      </c>
      <c r="I12" s="59">
        <v>493104</v>
      </c>
      <c r="J12" s="41">
        <v>1915507</v>
      </c>
      <c r="K12" s="59">
        <v>484126</v>
      </c>
      <c r="L12" s="59">
        <v>472235</v>
      </c>
      <c r="M12" s="59">
        <v>490722</v>
      </c>
      <c r="N12" s="6">
        <v>468424</v>
      </c>
      <c r="O12" s="41">
        <v>1672711</v>
      </c>
      <c r="P12" s="42">
        <v>440274</v>
      </c>
      <c r="Q12" s="6">
        <v>417179</v>
      </c>
      <c r="R12" s="6">
        <v>413011</v>
      </c>
      <c r="S12" s="6">
        <v>402247</v>
      </c>
    </row>
    <row r="13" spans="1:19" s="10" customFormat="1" ht="22.35" customHeight="1" x14ac:dyDescent="0.3">
      <c r="A13" s="7" t="s">
        <v>50</v>
      </c>
      <c r="B13" s="44">
        <f t="shared" ref="B13:K13" si="1">(B12-G12)/G12</f>
        <v>0.13699696574980919</v>
      </c>
      <c r="C13" s="44">
        <f t="shared" si="1"/>
        <v>0.13077603445623751</v>
      </c>
      <c r="D13" s="44">
        <f t="shared" si="1"/>
        <v>0.12249951328725786</v>
      </c>
      <c r="E13" s="67">
        <f t="shared" si="1"/>
        <v>7.8553615309158359E-2</v>
      </c>
      <c r="F13" s="44">
        <f t="shared" si="1"/>
        <v>8.6781127227209445E-2</v>
      </c>
      <c r="G13" s="44">
        <f t="shared" si="1"/>
        <v>0.11523711711330165</v>
      </c>
      <c r="H13" s="44">
        <f t="shared" si="1"/>
        <v>5.9826133737635567E-2</v>
      </c>
      <c r="I13" s="44">
        <f t="shared" si="1"/>
        <v>5.2687308933786481E-2</v>
      </c>
      <c r="J13" s="67">
        <f t="shared" si="1"/>
        <v>0.14515119467738299</v>
      </c>
      <c r="K13" s="44">
        <f t="shared" si="1"/>
        <v>9.9601611723608485E-2</v>
      </c>
      <c r="L13" s="44">
        <v>0.13200000000000001</v>
      </c>
      <c r="M13" s="44">
        <v>0.188</v>
      </c>
      <c r="N13" s="27">
        <v>0.16500000000000001</v>
      </c>
      <c r="O13" s="43">
        <v>0.09</v>
      </c>
      <c r="P13" s="44">
        <v>5.1999999999999998E-2</v>
      </c>
      <c r="Q13" s="27">
        <v>9.5000000000000001E-2</v>
      </c>
      <c r="R13" s="27">
        <v>6.9000000000000006E-2</v>
      </c>
      <c r="S13" s="27">
        <v>0.152</v>
      </c>
    </row>
    <row r="14" spans="1:19" s="10" customFormat="1" ht="22.35" customHeight="1" x14ac:dyDescent="0.3">
      <c r="A14" s="7" t="s">
        <v>51</v>
      </c>
      <c r="B14" s="27">
        <f>(B12-C12)/C12</f>
        <v>1.8211374372124185E-2</v>
      </c>
      <c r="C14" s="27">
        <f>(C12-D12)/D12</f>
        <v>6.2483175521987899E-2</v>
      </c>
      <c r="D14" s="27">
        <f>(D12-F12)/F12</f>
        <v>5.2020473677108138E-2</v>
      </c>
      <c r="E14" s="45" t="s">
        <v>4</v>
      </c>
      <c r="F14" s="165">
        <f>(F12-G12)/G12</f>
        <v>-9.7787161969718262E-4</v>
      </c>
      <c r="G14" s="27">
        <f>(G12-H12)/H12</f>
        <v>1.2640363021073681E-2</v>
      </c>
      <c r="H14" s="27">
        <f>(H12-I12)/I12</f>
        <v>5.4706512216489825E-2</v>
      </c>
      <c r="I14" s="27">
        <f>(I12-K12)/K12</f>
        <v>1.8544759009018315E-2</v>
      </c>
      <c r="J14" s="45" t="s">
        <v>4</v>
      </c>
      <c r="K14" s="27">
        <f>(K12-L12)/L12</f>
        <v>2.5180259828263472E-2</v>
      </c>
      <c r="L14" s="24">
        <v>-3.7999999999999999E-2</v>
      </c>
      <c r="M14" s="44">
        <v>4.8000000000000001E-2</v>
      </c>
      <c r="N14" s="27">
        <v>6.4000000000000001E-2</v>
      </c>
      <c r="O14" s="45" t="s">
        <v>4</v>
      </c>
      <c r="P14" s="44">
        <v>5.5E-2</v>
      </c>
      <c r="Q14" s="27">
        <v>0.01</v>
      </c>
      <c r="R14" s="27">
        <v>2.7E-2</v>
      </c>
      <c r="S14" s="26">
        <v>-3.9E-2</v>
      </c>
    </row>
    <row r="15" spans="1:19" s="10" customFormat="1" ht="18.75" customHeight="1" x14ac:dyDescent="0.3">
      <c r="A15" s="4"/>
      <c r="B15" s="46"/>
      <c r="C15" s="46"/>
      <c r="D15" s="46"/>
      <c r="E15" s="173"/>
      <c r="F15" s="46"/>
      <c r="G15" s="46"/>
      <c r="H15" s="46"/>
      <c r="I15" s="46"/>
      <c r="J15" s="173"/>
      <c r="K15" s="46"/>
      <c r="L15" s="46"/>
      <c r="M15" s="46"/>
      <c r="N15" s="25"/>
      <c r="O15" s="38"/>
      <c r="P15" s="46"/>
      <c r="Q15" s="25"/>
      <c r="R15" s="25"/>
      <c r="S15" s="25"/>
    </row>
    <row r="16" spans="1:19" ht="22.05" customHeight="1" x14ac:dyDescent="0.3">
      <c r="A16" s="5" t="s">
        <v>69</v>
      </c>
      <c r="B16" s="59">
        <v>186088</v>
      </c>
      <c r="C16" s="59">
        <v>186371</v>
      </c>
      <c r="D16" s="59">
        <v>184213</v>
      </c>
      <c r="E16" s="41">
        <v>641070</v>
      </c>
      <c r="F16" s="59">
        <v>164973</v>
      </c>
      <c r="G16" s="59">
        <v>159186</v>
      </c>
      <c r="H16" s="59">
        <v>167940</v>
      </c>
      <c r="I16" s="59">
        <v>148971</v>
      </c>
      <c r="J16" s="41">
        <v>537844</v>
      </c>
      <c r="K16" s="59">
        <v>138768</v>
      </c>
      <c r="L16" s="59">
        <v>138600</v>
      </c>
      <c r="M16" s="59">
        <v>133930</v>
      </c>
      <c r="N16" s="6">
        <v>126546</v>
      </c>
      <c r="O16" s="41">
        <v>488411</v>
      </c>
      <c r="P16" s="42">
        <v>112422</v>
      </c>
      <c r="Q16" s="6">
        <v>122102</v>
      </c>
      <c r="R16" s="6">
        <v>126928</v>
      </c>
      <c r="S16" s="6">
        <v>126959</v>
      </c>
    </row>
    <row r="17" spans="1:19" ht="22.35" customHeight="1" x14ac:dyDescent="0.3">
      <c r="A17" s="7" t="s">
        <v>40</v>
      </c>
      <c r="B17" s="44">
        <f t="shared" ref="B17" si="2">B16/B8</f>
        <v>0.20832433073872025</v>
      </c>
      <c r="C17" s="44">
        <f t="shared" ref="C17" si="3">C16/C8</f>
        <v>0.21555972708482971</v>
      </c>
      <c r="D17" s="44">
        <f t="shared" ref="D17" si="4">D16/D8</f>
        <v>0.2283520886171666</v>
      </c>
      <c r="E17" s="67">
        <f t="shared" ref="E17:K17" si="5">E16/E8</f>
        <v>0.21165053544049539</v>
      </c>
      <c r="F17" s="44">
        <f t="shared" si="5"/>
        <v>0.21302478852215367</v>
      </c>
      <c r="G17" s="44">
        <f t="shared" si="5"/>
        <v>0.20517229157134295</v>
      </c>
      <c r="H17" s="44">
        <f t="shared" si="5"/>
        <v>0.22243944306694641</v>
      </c>
      <c r="I17" s="44">
        <f t="shared" si="5"/>
        <v>0.20586910256764601</v>
      </c>
      <c r="J17" s="67">
        <f t="shared" si="5"/>
        <v>0.19373234561213043</v>
      </c>
      <c r="K17" s="44">
        <f t="shared" si="5"/>
        <v>0.20520798366238754</v>
      </c>
      <c r="L17" s="44">
        <v>0.19737179377638001</v>
      </c>
      <c r="M17" s="44">
        <v>0.188</v>
      </c>
      <c r="N17" s="27">
        <v>0.184</v>
      </c>
      <c r="O17" s="43">
        <v>0.19800000000000001</v>
      </c>
      <c r="P17" s="44">
        <v>0.17899999999999999</v>
      </c>
      <c r="Q17" s="27">
        <v>0.19600000000000001</v>
      </c>
      <c r="R17" s="27">
        <v>0.20899999999999999</v>
      </c>
      <c r="S17" s="27">
        <v>0.21</v>
      </c>
    </row>
    <row r="18" spans="1:19" ht="22.35" customHeight="1" x14ac:dyDescent="0.3">
      <c r="A18" s="7" t="s">
        <v>50</v>
      </c>
      <c r="B18" s="44">
        <f t="shared" ref="B18:K18" si="6">(B16-G16)/G16</f>
        <v>0.16899727362959055</v>
      </c>
      <c r="C18" s="44">
        <f t="shared" si="6"/>
        <v>0.10974752887936168</v>
      </c>
      <c r="D18" s="44">
        <f t="shared" si="6"/>
        <v>0.23656953366762659</v>
      </c>
      <c r="E18" s="67">
        <f t="shared" si="6"/>
        <v>0.19192553974758481</v>
      </c>
      <c r="F18" s="44">
        <f t="shared" si="6"/>
        <v>0.18884036665513662</v>
      </c>
      <c r="G18" s="44">
        <f t="shared" si="6"/>
        <v>0.14852813852813854</v>
      </c>
      <c r="H18" s="44">
        <f t="shared" si="6"/>
        <v>0.25393862465467038</v>
      </c>
      <c r="I18" s="44">
        <f t="shared" si="6"/>
        <v>0.17720828789531079</v>
      </c>
      <c r="J18" s="67">
        <f t="shared" si="6"/>
        <v>0.1012118891671154</v>
      </c>
      <c r="K18" s="44">
        <f t="shared" si="6"/>
        <v>0.23434914874312857</v>
      </c>
      <c r="L18" s="44">
        <v>0.13500000000000001</v>
      </c>
      <c r="M18" s="44">
        <v>5.5E-2</v>
      </c>
      <c r="N18" s="48">
        <v>-3.0000000000000001E-3</v>
      </c>
      <c r="O18" s="47">
        <v>-3.1E-2</v>
      </c>
      <c r="P18" s="48">
        <v>-0.155</v>
      </c>
      <c r="Q18" s="23">
        <v>-4.5999999999999999E-2</v>
      </c>
      <c r="R18" s="23">
        <v>-2.3E-2</v>
      </c>
      <c r="S18" s="27">
        <v>0.122</v>
      </c>
    </row>
    <row r="19" spans="1:19" ht="22.35" customHeight="1" x14ac:dyDescent="0.3">
      <c r="A19" s="7" t="s">
        <v>51</v>
      </c>
      <c r="B19" s="176">
        <f>(B16-C16)/C16</f>
        <v>-1.5184765870226592E-3</v>
      </c>
      <c r="C19" s="27">
        <f>(C16-D16)/D16</f>
        <v>1.1714699831173696E-2</v>
      </c>
      <c r="D19" s="27">
        <f>(D16-F16)/F16</f>
        <v>0.11662514472065126</v>
      </c>
      <c r="E19" s="45" t="s">
        <v>4</v>
      </c>
      <c r="F19" s="44">
        <f>(F16-G16)/G16</f>
        <v>3.6353699445931177E-2</v>
      </c>
      <c r="G19" s="176">
        <f>(G16-H16)/H16</f>
        <v>-5.2125759199714183E-2</v>
      </c>
      <c r="H19" s="27">
        <f>(H16-I16)/I16</f>
        <v>0.12733350786394668</v>
      </c>
      <c r="I19" s="27">
        <f>(I16-K16)/K16</f>
        <v>7.35255966793497E-2</v>
      </c>
      <c r="J19" s="45" t="s">
        <v>4</v>
      </c>
      <c r="K19" s="27">
        <f>(K16-L16)/L16</f>
        <v>1.2121212121212121E-3</v>
      </c>
      <c r="L19" s="44">
        <v>3.5000000000000003E-2</v>
      </c>
      <c r="M19" s="44">
        <v>5.8000000000000003E-2</v>
      </c>
      <c r="N19" s="27">
        <v>0.126</v>
      </c>
      <c r="O19" s="45" t="s">
        <v>4</v>
      </c>
      <c r="P19" s="48">
        <v>-7.9000000000000001E-2</v>
      </c>
      <c r="Q19" s="23">
        <v>-3.7999999999999999E-2</v>
      </c>
      <c r="R19" s="23">
        <f>(R16-S16)/S16</f>
        <v>-2.441733157948629E-4</v>
      </c>
      <c r="S19" s="23">
        <v>-4.5999999999999999E-2</v>
      </c>
    </row>
    <row r="20" spans="1:19" ht="18.75" customHeight="1" x14ac:dyDescent="0.3">
      <c r="A20" s="4"/>
      <c r="B20" s="46"/>
      <c r="C20" s="46"/>
      <c r="D20" s="46"/>
      <c r="E20" s="173"/>
      <c r="F20" s="46"/>
      <c r="G20" s="46"/>
      <c r="H20" s="46"/>
      <c r="I20" s="46"/>
      <c r="J20" s="173"/>
      <c r="K20" s="46"/>
      <c r="L20" s="46"/>
      <c r="M20" s="46"/>
      <c r="N20" s="25"/>
      <c r="O20" s="38"/>
      <c r="P20" s="46"/>
      <c r="Q20" s="25"/>
      <c r="R20" s="25"/>
      <c r="S20" s="25"/>
    </row>
    <row r="21" spans="1:19" ht="22.35" customHeight="1" x14ac:dyDescent="0.3">
      <c r="A21" s="5" t="s">
        <v>59</v>
      </c>
      <c r="B21" s="59">
        <v>107029</v>
      </c>
      <c r="C21" s="59">
        <v>88709</v>
      </c>
      <c r="D21" s="59">
        <v>66802</v>
      </c>
      <c r="E21" s="41">
        <v>303878</v>
      </c>
      <c r="F21" s="59">
        <v>72656</v>
      </c>
      <c r="G21" s="59">
        <v>87710</v>
      </c>
      <c r="H21" s="59">
        <v>64235</v>
      </c>
      <c r="I21" s="59">
        <v>79277</v>
      </c>
      <c r="J21" s="41">
        <v>312048</v>
      </c>
      <c r="K21" s="59">
        <v>51029</v>
      </c>
      <c r="L21" s="59">
        <v>88533</v>
      </c>
      <c r="M21" s="59">
        <v>83980</v>
      </c>
      <c r="N21" s="6">
        <v>88506</v>
      </c>
      <c r="O21" s="41">
        <v>282663</v>
      </c>
      <c r="P21" s="42">
        <v>70938</v>
      </c>
      <c r="Q21" s="6">
        <v>73070</v>
      </c>
      <c r="R21" s="6">
        <v>65599</v>
      </c>
      <c r="S21" s="6">
        <v>73056</v>
      </c>
    </row>
    <row r="22" spans="1:19" ht="22.35" customHeight="1" x14ac:dyDescent="0.3">
      <c r="A22" s="7" t="s">
        <v>50</v>
      </c>
      <c r="B22" s="27">
        <f t="shared" ref="B22:K22" si="7">(B21-G21)/G21</f>
        <v>0.22025994755444078</v>
      </c>
      <c r="C22" s="27">
        <f t="shared" si="7"/>
        <v>0.3810072390441348</v>
      </c>
      <c r="D22" s="176">
        <f t="shared" si="7"/>
        <v>-0.15735963772594827</v>
      </c>
      <c r="E22" s="186">
        <f t="shared" si="7"/>
        <v>-2.6181869455981131E-2</v>
      </c>
      <c r="F22" s="44">
        <f t="shared" si="7"/>
        <v>0.42381782907758331</v>
      </c>
      <c r="G22" s="176">
        <f t="shared" si="7"/>
        <v>-9.2959687348220434E-3</v>
      </c>
      <c r="H22" s="176">
        <f t="shared" si="7"/>
        <v>-0.23511550369135509</v>
      </c>
      <c r="I22" s="176">
        <f t="shared" si="7"/>
        <v>-0.10427541635595326</v>
      </c>
      <c r="J22" s="67">
        <f t="shared" si="7"/>
        <v>0.1039577164326424</v>
      </c>
      <c r="K22" s="176">
        <f t="shared" si="7"/>
        <v>-0.28065352843327979</v>
      </c>
      <c r="L22" s="44">
        <v>0.21199999999999999</v>
      </c>
      <c r="M22" s="44">
        <v>0.28000000000000003</v>
      </c>
      <c r="N22" s="27">
        <v>0.21099999999999999</v>
      </c>
      <c r="O22" s="47">
        <v>-7.4999999999999997E-2</v>
      </c>
      <c r="P22" s="44">
        <v>0.47199999999999998</v>
      </c>
      <c r="Q22" s="23">
        <v>-0.11</v>
      </c>
      <c r="R22" s="23">
        <v>-0.255</v>
      </c>
      <c r="S22" s="23">
        <v>-0.16200000000000001</v>
      </c>
    </row>
    <row r="23" spans="1:19" ht="22.35" customHeight="1" x14ac:dyDescent="0.3">
      <c r="A23" s="7" t="s">
        <v>51</v>
      </c>
      <c r="B23" s="44">
        <f>(B21-C21)/C21</f>
        <v>0.20651794068245613</v>
      </c>
      <c r="C23" s="44">
        <f>(C21-D21)/D21</f>
        <v>0.32793928325499239</v>
      </c>
      <c r="D23" s="176">
        <f>(D21-F21)/F21</f>
        <v>-8.0571460030830211E-2</v>
      </c>
      <c r="E23" s="45" t="s">
        <v>4</v>
      </c>
      <c r="F23" s="176">
        <f>(F21-G21)/G21</f>
        <v>-0.1716337931820773</v>
      </c>
      <c r="G23" s="44">
        <f>(G21-H21)/H21</f>
        <v>0.36545497003191407</v>
      </c>
      <c r="H23" s="176">
        <f>(H21-I21)/I21</f>
        <v>-0.1897397732002977</v>
      </c>
      <c r="I23" s="27">
        <f>(I21-K21)/K21</f>
        <v>0.55356757921965938</v>
      </c>
      <c r="J23" s="45" t="s">
        <v>4</v>
      </c>
      <c r="K23" s="165">
        <f>(K21-L21)/L21</f>
        <v>-0.423616052771283</v>
      </c>
      <c r="L23" s="44">
        <v>5.3999999999999999E-2</v>
      </c>
      <c r="M23" s="48">
        <v>-5.0999999999999997E-2</v>
      </c>
      <c r="N23" s="27">
        <v>0.248</v>
      </c>
      <c r="O23" s="45" t="s">
        <v>4</v>
      </c>
      <c r="P23" s="48">
        <v>-2.9000000000000001E-2</v>
      </c>
      <c r="Q23" s="27">
        <v>0.114</v>
      </c>
      <c r="R23" s="23">
        <v>-0.10199999999999999</v>
      </c>
      <c r="S23" s="27">
        <v>0.51600000000000001</v>
      </c>
    </row>
    <row r="24" spans="1:19" ht="18.75" customHeight="1" x14ac:dyDescent="0.3">
      <c r="A24" s="4"/>
      <c r="B24" s="46"/>
      <c r="C24" s="46"/>
      <c r="D24" s="46"/>
      <c r="E24" s="173"/>
      <c r="F24" s="46"/>
      <c r="G24" s="46"/>
      <c r="H24" s="46"/>
      <c r="I24" s="46"/>
      <c r="J24" s="173"/>
      <c r="K24" s="46"/>
      <c r="L24" s="46"/>
      <c r="M24" s="46"/>
      <c r="N24" s="25"/>
      <c r="O24" s="38"/>
      <c r="P24" s="46"/>
      <c r="Q24" s="25"/>
      <c r="R24" s="25"/>
      <c r="S24" s="25"/>
    </row>
    <row r="25" spans="1:19" ht="22.35" customHeight="1" x14ac:dyDescent="0.3">
      <c r="A25" s="5" t="s">
        <v>58</v>
      </c>
      <c r="B25" s="59">
        <v>83317</v>
      </c>
      <c r="C25" s="59">
        <v>62395</v>
      </c>
      <c r="D25" s="59">
        <v>47547</v>
      </c>
      <c r="E25" s="41">
        <v>235514</v>
      </c>
      <c r="F25" s="59">
        <v>47498</v>
      </c>
      <c r="G25" s="59">
        <v>77267</v>
      </c>
      <c r="H25" s="59">
        <v>51428</v>
      </c>
      <c r="I25" s="59">
        <v>59321</v>
      </c>
      <c r="J25" s="41">
        <v>234966</v>
      </c>
      <c r="K25" s="59">
        <v>38208</v>
      </c>
      <c r="L25" s="59">
        <v>69480</v>
      </c>
      <c r="M25" s="59">
        <v>62782</v>
      </c>
      <c r="N25" s="6">
        <v>64496</v>
      </c>
      <c r="O25" s="41">
        <v>210682</v>
      </c>
      <c r="P25" s="42">
        <v>55589</v>
      </c>
      <c r="Q25" s="6">
        <v>50172</v>
      </c>
      <c r="R25" s="6">
        <v>48174</v>
      </c>
      <c r="S25" s="6">
        <v>56747</v>
      </c>
    </row>
    <row r="26" spans="1:19" ht="22.35" customHeight="1" x14ac:dyDescent="0.3">
      <c r="A26" s="7" t="s">
        <v>50</v>
      </c>
      <c r="B26" s="27">
        <f t="shared" ref="B26:K26" si="8">(B25-G25)/G25</f>
        <v>7.8299921052972163E-2</v>
      </c>
      <c r="C26" s="27">
        <f t="shared" si="8"/>
        <v>0.21324959166212959</v>
      </c>
      <c r="D26" s="176">
        <f t="shared" si="8"/>
        <v>-0.19847945921343202</v>
      </c>
      <c r="E26" s="67">
        <f t="shared" si="8"/>
        <v>2.3322523258684233E-3</v>
      </c>
      <c r="F26" s="44">
        <f t="shared" si="8"/>
        <v>0.24314279731993299</v>
      </c>
      <c r="G26" s="44">
        <f t="shared" si="8"/>
        <v>0.11207541738629821</v>
      </c>
      <c r="H26" s="176">
        <f t="shared" si="8"/>
        <v>-0.18084801376190629</v>
      </c>
      <c r="I26" s="176">
        <f t="shared" si="8"/>
        <v>-8.0237534110642522E-2</v>
      </c>
      <c r="J26" s="67">
        <f t="shared" si="8"/>
        <v>0.11526376244766995</v>
      </c>
      <c r="K26" s="176">
        <f t="shared" si="8"/>
        <v>-0.31266977279677632</v>
      </c>
      <c r="L26" s="44">
        <v>0.38500000000000001</v>
      </c>
      <c r="M26" s="44">
        <v>0.30299999999999999</v>
      </c>
      <c r="N26" s="27">
        <v>0.13700000000000001</v>
      </c>
      <c r="O26" s="47">
        <v>-2.8000000000000001E-2</v>
      </c>
      <c r="P26" s="44">
        <v>0.91300000000000003</v>
      </c>
      <c r="Q26" s="27">
        <v>0.17</v>
      </c>
      <c r="R26" s="23">
        <v>-0.254</v>
      </c>
      <c r="S26" s="23">
        <v>-9.4E-2</v>
      </c>
    </row>
    <row r="27" spans="1:19" ht="22.35" customHeight="1" x14ac:dyDescent="0.3">
      <c r="A27" s="7" t="s">
        <v>51</v>
      </c>
      <c r="B27" s="44">
        <f>(B25-C25)/C25</f>
        <v>0.3353153297539867</v>
      </c>
      <c r="C27" s="44">
        <f>(C25-D25)/D25</f>
        <v>0.31228048036679495</v>
      </c>
      <c r="D27" s="27">
        <f>(D25-F25)/F25</f>
        <v>1.0316223841003833E-3</v>
      </c>
      <c r="E27" s="45" t="s">
        <v>4</v>
      </c>
      <c r="F27" s="176">
        <f>(F25-G25)/G25</f>
        <v>-0.38527443798775673</v>
      </c>
      <c r="G27" s="44">
        <f>(G25-H25)/H25</f>
        <v>0.50243058256202844</v>
      </c>
      <c r="H27" s="176">
        <f>(H25-I25)/I25</f>
        <v>-0.1330557475430286</v>
      </c>
      <c r="I27" s="27">
        <f>(I25-K25)/K25</f>
        <v>0.5525806113902848</v>
      </c>
      <c r="J27" s="45" t="s">
        <v>4</v>
      </c>
      <c r="K27" s="23">
        <v>-0.45</v>
      </c>
      <c r="L27" s="44">
        <v>0.107</v>
      </c>
      <c r="M27" s="48">
        <v>-2.7E-2</v>
      </c>
      <c r="N27" s="27">
        <v>0.16</v>
      </c>
      <c r="O27" s="45" t="s">
        <v>4</v>
      </c>
      <c r="P27" s="44">
        <v>0.108</v>
      </c>
      <c r="Q27" s="27">
        <v>4.1000000000000002E-2</v>
      </c>
      <c r="R27" s="23">
        <v>-0.151</v>
      </c>
      <c r="S27" s="27">
        <v>0.95299999999999996</v>
      </c>
    </row>
    <row r="28" spans="1:19" ht="18.75" customHeight="1" x14ac:dyDescent="0.3">
      <c r="A28" s="4"/>
      <c r="B28" s="46"/>
      <c r="C28" s="46"/>
      <c r="D28" s="46"/>
      <c r="E28" s="173"/>
      <c r="F28" s="46"/>
      <c r="G28" s="46"/>
      <c r="H28" s="46"/>
      <c r="I28" s="46"/>
      <c r="J28" s="173"/>
      <c r="K28" s="46"/>
      <c r="L28" s="46"/>
      <c r="M28" s="46"/>
      <c r="N28" s="25"/>
      <c r="O28" s="38"/>
      <c r="P28" s="46"/>
      <c r="Q28" s="25"/>
      <c r="R28" s="25"/>
      <c r="S28" s="25"/>
    </row>
    <row r="29" spans="1:19" ht="22.35" customHeight="1" x14ac:dyDescent="0.3">
      <c r="A29" s="166" t="s">
        <v>53</v>
      </c>
      <c r="B29" s="59">
        <v>118748</v>
      </c>
      <c r="C29" s="59">
        <v>100230</v>
      </c>
      <c r="D29" s="59">
        <v>78427</v>
      </c>
      <c r="E29" s="41">
        <v>357558</v>
      </c>
      <c r="F29" s="59">
        <v>91974</v>
      </c>
      <c r="G29" s="59">
        <v>98974</v>
      </c>
      <c r="H29" s="59">
        <v>76160</v>
      </c>
      <c r="I29" s="59">
        <v>90452</v>
      </c>
      <c r="J29" s="41">
        <v>354010</v>
      </c>
      <c r="K29" s="59">
        <v>61975</v>
      </c>
      <c r="L29" s="59">
        <v>100260</v>
      </c>
      <c r="M29" s="59">
        <v>92308</v>
      </c>
      <c r="N29" s="6">
        <v>99468</v>
      </c>
      <c r="O29" s="41">
        <v>332271</v>
      </c>
      <c r="P29" s="42">
        <v>82347</v>
      </c>
      <c r="Q29" s="6">
        <v>90917</v>
      </c>
      <c r="R29" s="6">
        <v>75797</v>
      </c>
      <c r="S29" s="6">
        <v>83210</v>
      </c>
    </row>
    <row r="30" spans="1:19" ht="22.35" customHeight="1" x14ac:dyDescent="0.3">
      <c r="A30" s="7" t="s">
        <v>52</v>
      </c>
      <c r="B30" s="182">
        <f t="shared" ref="B30" si="9">B29/B8</f>
        <v>0.13293762965135611</v>
      </c>
      <c r="C30" s="182">
        <f t="shared" ref="C30" si="10">C29/C8</f>
        <v>0.11592764671387974</v>
      </c>
      <c r="D30" s="182">
        <f t="shared" ref="D30" si="11">D29/D8</f>
        <v>9.721881329753343E-2</v>
      </c>
      <c r="E30" s="67">
        <f t="shared" ref="E30:K30" si="12">E29/E8</f>
        <v>0.11804848480046275</v>
      </c>
      <c r="F30" s="182">
        <f t="shared" si="12"/>
        <v>0.1187633242987432</v>
      </c>
      <c r="G30" s="182">
        <f t="shared" si="12"/>
        <v>0.12756600697286255</v>
      </c>
      <c r="H30" s="182">
        <f t="shared" si="12"/>
        <v>0.10087524106215695</v>
      </c>
      <c r="I30" s="44">
        <f t="shared" si="12"/>
        <v>0.12499930902960117</v>
      </c>
      <c r="J30" s="67">
        <f t="shared" si="12"/>
        <v>0.12751501861162401</v>
      </c>
      <c r="K30" s="44">
        <f t="shared" si="12"/>
        <v>9.1647676607549786E-2</v>
      </c>
      <c r="L30" s="44">
        <v>0.14299999999999999</v>
      </c>
      <c r="M30" s="44">
        <v>0.13</v>
      </c>
      <c r="N30" s="27">
        <v>0.14499999999999999</v>
      </c>
      <c r="O30" s="43">
        <v>0.13500000000000001</v>
      </c>
      <c r="P30" s="44">
        <v>0.13100000000000001</v>
      </c>
      <c r="Q30" s="27">
        <v>0.14599999999999999</v>
      </c>
      <c r="R30" s="27">
        <v>0.125</v>
      </c>
      <c r="S30" s="27">
        <v>0.13800000000000001</v>
      </c>
    </row>
    <row r="31" spans="1:19" ht="22.35" customHeight="1" x14ac:dyDescent="0.3">
      <c r="A31" s="7" t="s">
        <v>50</v>
      </c>
      <c r="B31" s="182">
        <f t="shared" ref="B31:K31" si="13">(B29-G29)/G29</f>
        <v>0.19978984379736092</v>
      </c>
      <c r="C31" s="182">
        <f t="shared" si="13"/>
        <v>0.31604516806722688</v>
      </c>
      <c r="D31" s="176">
        <f t="shared" si="13"/>
        <v>-0.1329434396143811</v>
      </c>
      <c r="E31" s="67">
        <f t="shared" si="13"/>
        <v>1.0022315753792265E-2</v>
      </c>
      <c r="F31" s="44">
        <f t="shared" si="13"/>
        <v>0.48405002016942317</v>
      </c>
      <c r="G31" s="183">
        <f t="shared" si="13"/>
        <v>-1.2826650708158787E-2</v>
      </c>
      <c r="H31" s="183">
        <f t="shared" si="13"/>
        <v>-0.17493608354638818</v>
      </c>
      <c r="I31" s="177">
        <f t="shared" si="13"/>
        <v>-9.0642216592270883E-2</v>
      </c>
      <c r="J31" s="67">
        <f t="shared" si="13"/>
        <v>6.5425511103888098E-2</v>
      </c>
      <c r="K31" s="177">
        <f t="shared" si="13"/>
        <v>-0.2473921332896159</v>
      </c>
      <c r="L31" s="44">
        <v>0.10299999999999999</v>
      </c>
      <c r="M31" s="44">
        <v>0.218</v>
      </c>
      <c r="N31" s="27">
        <v>0.19500000000000001</v>
      </c>
      <c r="O31" s="47">
        <v>-3.4000000000000002E-2</v>
      </c>
      <c r="P31" s="44">
        <v>0.41299999999999998</v>
      </c>
      <c r="Q31" s="23">
        <v>-1.4999999999999999E-2</v>
      </c>
      <c r="R31" s="23">
        <v>-0.22</v>
      </c>
      <c r="S31" s="23">
        <v>-0.13400000000000001</v>
      </c>
    </row>
    <row r="32" spans="1:19" ht="22.35" customHeight="1" x14ac:dyDescent="0.3">
      <c r="A32" s="7" t="s">
        <v>51</v>
      </c>
      <c r="B32" s="182">
        <f>(B29-C29)/C29</f>
        <v>0.18475506335428515</v>
      </c>
      <c r="C32" s="182">
        <f>(C29-D29)/D29</f>
        <v>0.27800374870899053</v>
      </c>
      <c r="D32" s="176">
        <f>(D29-F29)/F29</f>
        <v>-0.14729162589427447</v>
      </c>
      <c r="E32" s="45" t="s">
        <v>4</v>
      </c>
      <c r="F32" s="176">
        <f>(F29-G29)/G29</f>
        <v>-7.0725645118920114E-2</v>
      </c>
      <c r="G32" s="184">
        <f>(G29-H29)/H29</f>
        <v>0.29955357142857142</v>
      </c>
      <c r="H32" s="183">
        <f>(H29-I29)/I29</f>
        <v>-0.15800645646309644</v>
      </c>
      <c r="I32" s="27">
        <f>(I29-K29)/K29</f>
        <v>0.45949173053650666</v>
      </c>
      <c r="J32" s="45" t="s">
        <v>4</v>
      </c>
      <c r="K32" s="165">
        <f>(K29-L29)/L29</f>
        <v>-0.38185717135447833</v>
      </c>
      <c r="L32" s="44">
        <v>8.5999999999999993E-2</v>
      </c>
      <c r="M32" s="48">
        <v>-7.1999999999999995E-2</v>
      </c>
      <c r="N32" s="27">
        <v>0.20799999999999999</v>
      </c>
      <c r="O32" s="45" t="s">
        <v>4</v>
      </c>
      <c r="P32" s="48">
        <v>-9.4E-2</v>
      </c>
      <c r="Q32" s="27">
        <v>0.19900000000000001</v>
      </c>
      <c r="R32" s="23">
        <v>-8.8999999999999996E-2</v>
      </c>
      <c r="S32" s="27">
        <v>0.42799999999999999</v>
      </c>
    </row>
    <row r="33" spans="1:19" ht="18.75" customHeight="1" x14ac:dyDescent="0.3">
      <c r="A33" s="4"/>
      <c r="B33" s="46"/>
      <c r="C33" s="46"/>
      <c r="D33" s="46"/>
      <c r="E33" s="173"/>
      <c r="F33" s="46"/>
      <c r="G33" s="46"/>
      <c r="H33" s="46"/>
      <c r="I33" s="46"/>
      <c r="J33" s="173"/>
      <c r="K33" s="46"/>
      <c r="L33" s="46"/>
      <c r="M33" s="46"/>
      <c r="N33" s="25"/>
      <c r="O33" s="38"/>
      <c r="P33" s="46"/>
      <c r="Q33" s="25"/>
      <c r="R33" s="25"/>
      <c r="S33" s="25"/>
    </row>
    <row r="34" spans="1:19" ht="22.35" customHeight="1" x14ac:dyDescent="0.3">
      <c r="A34" s="5" t="s">
        <v>70</v>
      </c>
      <c r="B34" s="171">
        <v>2.34</v>
      </c>
      <c r="C34" s="171">
        <v>1.75</v>
      </c>
      <c r="D34" s="171">
        <v>1.34</v>
      </c>
      <c r="E34" s="174">
        <v>6.58</v>
      </c>
      <c r="F34" s="171">
        <v>1.33</v>
      </c>
      <c r="G34" s="171">
        <v>2.15</v>
      </c>
      <c r="H34" s="171">
        <v>1.43</v>
      </c>
      <c r="I34" s="171">
        <v>1.66</v>
      </c>
      <c r="J34" s="174">
        <v>6.65</v>
      </c>
      <c r="K34" s="171">
        <v>1.07</v>
      </c>
      <c r="L34" s="50">
        <v>1.96</v>
      </c>
      <c r="M34" s="50">
        <v>1.77</v>
      </c>
      <c r="N34" s="28">
        <v>1.84</v>
      </c>
      <c r="O34" s="49">
        <v>5.67</v>
      </c>
      <c r="P34" s="50">
        <v>1.57</v>
      </c>
      <c r="Q34" s="28">
        <v>1.35</v>
      </c>
      <c r="R34" s="28">
        <v>1.27</v>
      </c>
      <c r="S34" s="28">
        <v>1.49</v>
      </c>
    </row>
    <row r="35" spans="1:19" ht="22.35" customHeight="1" x14ac:dyDescent="0.3">
      <c r="A35" s="7" t="s">
        <v>49</v>
      </c>
      <c r="B35" s="182">
        <f t="shared" ref="B35:K35" si="14">(B34-G34)/G34</f>
        <v>8.8372093023255799E-2</v>
      </c>
      <c r="C35" s="182">
        <f t="shared" si="14"/>
        <v>0.22377622377622383</v>
      </c>
      <c r="D35" s="176">
        <f t="shared" si="14"/>
        <v>-0.19277108433734932</v>
      </c>
      <c r="E35" s="186">
        <f t="shared" si="14"/>
        <v>-1.0526315789473726E-2</v>
      </c>
      <c r="F35" s="185">
        <f t="shared" si="14"/>
        <v>0.24299065420560748</v>
      </c>
      <c r="G35" s="185">
        <f t="shared" si="14"/>
        <v>9.693877551020405E-2</v>
      </c>
      <c r="H35" s="177">
        <f t="shared" si="14"/>
        <v>-0.19209039548022602</v>
      </c>
      <c r="I35" s="177">
        <f t="shared" si="14"/>
        <v>-9.7826086956521827E-2</v>
      </c>
      <c r="J35" s="67">
        <f t="shared" si="14"/>
        <v>0.17283950617283958</v>
      </c>
      <c r="K35" s="177">
        <f t="shared" si="14"/>
        <v>-0.31847133757961782</v>
      </c>
      <c r="L35" s="44">
        <v>0.451851851851852</v>
      </c>
      <c r="M35" s="44">
        <v>0.39400000000000002</v>
      </c>
      <c r="N35" s="27">
        <v>0.23499999999999999</v>
      </c>
      <c r="O35" s="47">
        <v>-4.0000000000000001E-3</v>
      </c>
      <c r="P35" s="44">
        <v>1.0660000000000001</v>
      </c>
      <c r="Q35" s="23">
        <v>-0.151</v>
      </c>
      <c r="R35" s="23">
        <v>-0.249</v>
      </c>
      <c r="S35" s="23">
        <v>-9.0999999999999998E-2</v>
      </c>
    </row>
    <row r="36" spans="1:19" ht="18.75" customHeight="1" x14ac:dyDescent="0.3">
      <c r="A36" s="4"/>
      <c r="B36" s="46"/>
      <c r="C36" s="46"/>
      <c r="D36" s="46"/>
      <c r="E36" s="173"/>
      <c r="F36" s="46"/>
      <c r="G36" s="46"/>
      <c r="H36" s="46"/>
      <c r="I36" s="46"/>
      <c r="J36" s="173"/>
      <c r="K36" s="46"/>
      <c r="L36" s="46"/>
      <c r="M36" s="46"/>
      <c r="N36" s="25"/>
      <c r="O36" s="38"/>
      <c r="P36" s="46"/>
      <c r="Q36" s="25"/>
      <c r="R36" s="25"/>
      <c r="S36" s="25"/>
    </row>
    <row r="37" spans="1:19" ht="22.35" customHeight="1" x14ac:dyDescent="0.3">
      <c r="A37" s="5" t="s">
        <v>71</v>
      </c>
      <c r="B37" s="50">
        <v>2.34</v>
      </c>
      <c r="C37" s="50">
        <v>1.75</v>
      </c>
      <c r="D37" s="50">
        <v>1.34</v>
      </c>
      <c r="E37" s="174">
        <v>6.77</v>
      </c>
      <c r="F37" s="50">
        <v>1.52</v>
      </c>
      <c r="G37" s="50">
        <v>2.15</v>
      </c>
      <c r="H37" s="50">
        <v>1.43</v>
      </c>
      <c r="I37" s="50">
        <v>1.66</v>
      </c>
      <c r="J37" s="174">
        <v>6.7618</v>
      </c>
      <c r="K37" s="50">
        <v>1.1309</v>
      </c>
      <c r="L37" s="50">
        <v>2.02</v>
      </c>
      <c r="M37" s="50">
        <v>1.74</v>
      </c>
      <c r="N37" s="28">
        <v>1.89</v>
      </c>
      <c r="O37" s="49">
        <v>5.99</v>
      </c>
      <c r="P37" s="50">
        <v>1.61</v>
      </c>
      <c r="Q37" s="28">
        <v>1.54</v>
      </c>
      <c r="R37" s="28">
        <v>1.32</v>
      </c>
      <c r="S37" s="28">
        <v>1.53</v>
      </c>
    </row>
    <row r="38" spans="1:19" ht="22.35" customHeight="1" x14ac:dyDescent="0.3">
      <c r="A38" s="7" t="s">
        <v>48</v>
      </c>
      <c r="B38" s="182">
        <f t="shared" ref="B38:K38" si="15">(B37-G37)/G37</f>
        <v>8.8372093023255799E-2</v>
      </c>
      <c r="C38" s="182">
        <f t="shared" si="15"/>
        <v>0.22377622377622383</v>
      </c>
      <c r="D38" s="176">
        <f t="shared" si="15"/>
        <v>-0.19277108433734932</v>
      </c>
      <c r="E38" s="67">
        <f t="shared" si="15"/>
        <v>1.2126948445679464E-3</v>
      </c>
      <c r="F38" s="185">
        <f t="shared" si="15"/>
        <v>0.34406225130427093</v>
      </c>
      <c r="G38" s="185">
        <f t="shared" si="15"/>
        <v>6.4356435643564303E-2</v>
      </c>
      <c r="H38" s="177">
        <f t="shared" si="15"/>
        <v>-0.17816091954022992</v>
      </c>
      <c r="I38" s="177">
        <f t="shared" si="15"/>
        <v>-0.12169312169312169</v>
      </c>
      <c r="J38" s="67">
        <f t="shared" si="15"/>
        <v>0.12884808013355589</v>
      </c>
      <c r="K38" s="177">
        <f t="shared" si="15"/>
        <v>-0.29757763975155282</v>
      </c>
      <c r="L38" s="44">
        <v>0.312</v>
      </c>
      <c r="M38" s="44">
        <v>0.318</v>
      </c>
      <c r="N38" s="27">
        <v>0.23499999999999999</v>
      </c>
      <c r="O38" s="43">
        <v>3.3000000000000002E-2</v>
      </c>
      <c r="P38" s="44">
        <v>1.0129999999999999</v>
      </c>
      <c r="Q38" s="23">
        <v>-5.5E-2</v>
      </c>
      <c r="R38" s="23">
        <v>-0.23699999999999999</v>
      </c>
      <c r="S38" s="23">
        <v>-6.0999999999999999E-2</v>
      </c>
    </row>
    <row r="39" spans="1:19" ht="18.75" customHeight="1" x14ac:dyDescent="0.3">
      <c r="A39" s="4"/>
      <c r="B39" s="46"/>
      <c r="C39" s="46"/>
      <c r="D39" s="46"/>
      <c r="E39" s="173"/>
      <c r="F39" s="46"/>
      <c r="G39" s="46"/>
      <c r="H39" s="46"/>
      <c r="I39" s="46"/>
      <c r="J39" s="173"/>
      <c r="K39" s="46"/>
      <c r="L39" s="46"/>
      <c r="M39" s="46"/>
      <c r="N39" s="25"/>
      <c r="O39" s="38"/>
      <c r="P39" s="46"/>
      <c r="Q39" s="25"/>
      <c r="R39" s="25"/>
      <c r="S39" s="25"/>
    </row>
    <row r="40" spans="1:19" s="35" customFormat="1" ht="15.6" x14ac:dyDescent="0.3">
      <c r="A40" s="5" t="s">
        <v>83</v>
      </c>
      <c r="B40" s="52">
        <v>35656</v>
      </c>
      <c r="C40" s="52">
        <v>35650</v>
      </c>
      <c r="D40" s="52">
        <v>35482</v>
      </c>
      <c r="E40" s="51">
        <v>35783</v>
      </c>
      <c r="F40" s="52">
        <v>35658</v>
      </c>
      <c r="G40" s="52">
        <v>35918</v>
      </c>
      <c r="H40" s="52">
        <v>35909</v>
      </c>
      <c r="I40" s="52">
        <v>35646</v>
      </c>
      <c r="J40" s="51">
        <v>35337</v>
      </c>
      <c r="K40" s="52">
        <v>35550</v>
      </c>
      <c r="L40" s="52">
        <v>35362</v>
      </c>
      <c r="M40" s="52">
        <v>35374</v>
      </c>
      <c r="N40" s="34">
        <v>35063</v>
      </c>
      <c r="O40" s="51">
        <v>37149</v>
      </c>
      <c r="P40" s="52">
        <v>35484</v>
      </c>
      <c r="Q40" s="34">
        <v>37086</v>
      </c>
      <c r="R40" s="34">
        <v>37852</v>
      </c>
      <c r="S40" s="34">
        <v>38190</v>
      </c>
    </row>
    <row r="41" spans="1:19" ht="18.75" customHeight="1" x14ac:dyDescent="0.3">
      <c r="A41" s="4"/>
      <c r="B41" s="46"/>
      <c r="C41" s="46"/>
      <c r="D41" s="46"/>
      <c r="E41" s="173"/>
      <c r="F41" s="46"/>
      <c r="G41" s="46"/>
      <c r="H41" s="46"/>
      <c r="I41" s="46"/>
      <c r="J41" s="173"/>
      <c r="K41" s="46"/>
      <c r="L41" s="46"/>
      <c r="M41" s="46"/>
      <c r="N41" s="25"/>
      <c r="O41" s="38"/>
      <c r="P41" s="46"/>
      <c r="Q41" s="25"/>
      <c r="R41" s="25"/>
      <c r="S41" s="25"/>
    </row>
    <row r="42" spans="1:19" ht="22.35" customHeight="1" x14ac:dyDescent="0.3">
      <c r="A42" s="5" t="s">
        <v>5</v>
      </c>
      <c r="B42" s="46"/>
      <c r="C42" s="46"/>
      <c r="D42" s="46"/>
      <c r="E42" s="173"/>
      <c r="F42" s="46"/>
      <c r="G42" s="46"/>
      <c r="H42" s="46"/>
      <c r="I42" s="46"/>
      <c r="J42" s="173"/>
      <c r="K42" s="46"/>
      <c r="L42" s="46"/>
      <c r="M42" s="46"/>
      <c r="N42" s="25"/>
      <c r="O42" s="38"/>
      <c r="P42" s="46"/>
      <c r="Q42" s="25"/>
      <c r="R42" s="25"/>
      <c r="S42" s="25"/>
    </row>
    <row r="43" spans="1:19" ht="22.35" customHeight="1" x14ac:dyDescent="0.3">
      <c r="A43" s="7" t="s">
        <v>6</v>
      </c>
      <c r="B43" s="60">
        <v>201148</v>
      </c>
      <c r="C43" s="60">
        <v>203539</v>
      </c>
      <c r="D43" s="60">
        <v>238539</v>
      </c>
      <c r="E43" s="179">
        <v>491688</v>
      </c>
      <c r="F43" s="60">
        <v>491688</v>
      </c>
      <c r="G43" s="60">
        <v>327047</v>
      </c>
      <c r="H43" s="60">
        <v>255730</v>
      </c>
      <c r="I43" s="60">
        <v>271143</v>
      </c>
      <c r="J43" s="179">
        <v>494485</v>
      </c>
      <c r="K43" s="60">
        <v>494485</v>
      </c>
      <c r="L43" s="60">
        <v>342527</v>
      </c>
      <c r="M43" s="60">
        <v>256875</v>
      </c>
      <c r="N43" s="29">
        <v>233421</v>
      </c>
      <c r="O43" s="53">
        <v>294953</v>
      </c>
      <c r="P43" s="54">
        <v>294953</v>
      </c>
      <c r="Q43" s="29">
        <v>304658</v>
      </c>
      <c r="R43" s="29">
        <v>304206</v>
      </c>
      <c r="S43" s="29">
        <v>223063</v>
      </c>
    </row>
    <row r="44" spans="1:19" ht="22.35" customHeight="1" x14ac:dyDescent="0.3">
      <c r="A44" s="7" t="s">
        <v>7</v>
      </c>
      <c r="B44" s="60">
        <v>1207016</v>
      </c>
      <c r="C44" s="60">
        <v>1138061</v>
      </c>
      <c r="D44" s="60">
        <v>988144</v>
      </c>
      <c r="E44" s="179">
        <v>896153</v>
      </c>
      <c r="F44" s="60">
        <v>896153</v>
      </c>
      <c r="G44" s="60">
        <v>947993</v>
      </c>
      <c r="H44" s="60">
        <v>905548</v>
      </c>
      <c r="I44" s="60">
        <v>823932</v>
      </c>
      <c r="J44" s="179">
        <v>754120</v>
      </c>
      <c r="K44" s="60">
        <v>754120</v>
      </c>
      <c r="L44" s="60">
        <v>809878</v>
      </c>
      <c r="M44" s="60">
        <v>846121</v>
      </c>
      <c r="N44" s="29">
        <v>798516</v>
      </c>
      <c r="O44" s="53">
        <v>711357</v>
      </c>
      <c r="P44" s="54">
        <v>711357</v>
      </c>
      <c r="Q44" s="29">
        <v>762760</v>
      </c>
      <c r="R44" s="29">
        <v>714918</v>
      </c>
      <c r="S44" s="29">
        <v>736898</v>
      </c>
    </row>
    <row r="45" spans="1:19" ht="22.35" customHeight="1" x14ac:dyDescent="0.3">
      <c r="A45" s="12" t="s">
        <v>47</v>
      </c>
      <c r="B45" s="181">
        <v>114</v>
      </c>
      <c r="C45" s="181">
        <v>111</v>
      </c>
      <c r="D45" s="181">
        <v>102</v>
      </c>
      <c r="E45" s="175">
        <v>97</v>
      </c>
      <c r="F45" s="181">
        <v>97</v>
      </c>
      <c r="G45" s="181">
        <v>106</v>
      </c>
      <c r="H45" s="181">
        <v>102</v>
      </c>
      <c r="I45" s="181">
        <v>96</v>
      </c>
      <c r="J45" s="175">
        <v>94</v>
      </c>
      <c r="K45" s="56">
        <v>94</v>
      </c>
      <c r="L45" s="56">
        <v>100</v>
      </c>
      <c r="M45" s="56">
        <v>102</v>
      </c>
      <c r="N45" s="30">
        <v>97</v>
      </c>
      <c r="O45" s="55">
        <v>95</v>
      </c>
      <c r="P45" s="56">
        <v>95</v>
      </c>
      <c r="Q45" s="30">
        <v>104</v>
      </c>
      <c r="R45" s="30">
        <v>98</v>
      </c>
      <c r="S45" s="30">
        <v>104</v>
      </c>
    </row>
    <row r="46" spans="1:19" ht="22.35" customHeight="1" x14ac:dyDescent="0.3">
      <c r="A46" s="12" t="s">
        <v>8</v>
      </c>
      <c r="B46" s="60">
        <v>106675</v>
      </c>
      <c r="C46" s="60">
        <v>-10994</v>
      </c>
      <c r="D46" s="189">
        <v>-254206</v>
      </c>
      <c r="E46" s="179">
        <v>188794</v>
      </c>
      <c r="F46" s="189">
        <v>229233</v>
      </c>
      <c r="G46" s="60">
        <v>128292</v>
      </c>
      <c r="H46" s="60">
        <v>35047</v>
      </c>
      <c r="I46" s="60">
        <v>-203778</v>
      </c>
      <c r="J46" s="179">
        <v>355483</v>
      </c>
      <c r="K46" s="60">
        <v>199563</v>
      </c>
      <c r="L46" s="60">
        <v>196946</v>
      </c>
      <c r="M46" s="60">
        <v>125558</v>
      </c>
      <c r="N46" s="29">
        <v>-166584</v>
      </c>
      <c r="O46" s="53">
        <v>327069</v>
      </c>
      <c r="P46" s="54">
        <v>186092</v>
      </c>
      <c r="Q46" s="29">
        <v>111563</v>
      </c>
      <c r="R46" s="29">
        <v>152976</v>
      </c>
      <c r="S46" s="29">
        <v>-123562</v>
      </c>
    </row>
    <row r="47" spans="1:19" ht="22.35" customHeight="1" x14ac:dyDescent="0.3">
      <c r="A47" s="12" t="s">
        <v>9</v>
      </c>
      <c r="B47" s="60">
        <v>-14199</v>
      </c>
      <c r="C47" s="60">
        <v>-11052</v>
      </c>
      <c r="D47" s="189">
        <v>-18033</v>
      </c>
      <c r="E47" s="179">
        <v>-53098</v>
      </c>
      <c r="F47" s="189">
        <v>-14147</v>
      </c>
      <c r="G47" s="60">
        <v>-13316</v>
      </c>
      <c r="H47" s="60">
        <v>-13028</v>
      </c>
      <c r="I47" s="60">
        <v>-12607</v>
      </c>
      <c r="J47" s="179">
        <v>-68569</v>
      </c>
      <c r="K47" s="60">
        <v>-16099</v>
      </c>
      <c r="L47" s="60">
        <v>-24745</v>
      </c>
      <c r="M47" s="60">
        <v>-19724</v>
      </c>
      <c r="N47" s="29">
        <v>-8001</v>
      </c>
      <c r="O47" s="53">
        <v>-34866</v>
      </c>
      <c r="P47" s="54">
        <v>-9203</v>
      </c>
      <c r="Q47" s="29">
        <v>-11764</v>
      </c>
      <c r="R47" s="29">
        <v>-5663</v>
      </c>
      <c r="S47" s="29">
        <v>-8236</v>
      </c>
    </row>
    <row r="48" spans="1:19" ht="22.35" customHeight="1" x14ac:dyDescent="0.3">
      <c r="A48" s="12" t="s">
        <v>46</v>
      </c>
      <c r="B48" s="60">
        <v>92476</v>
      </c>
      <c r="C48" s="60">
        <v>-22046</v>
      </c>
      <c r="D48" s="189">
        <v>-272239</v>
      </c>
      <c r="E48" s="179">
        <v>135696</v>
      </c>
      <c r="F48" s="189">
        <v>215086</v>
      </c>
      <c r="G48" s="60">
        <v>114976</v>
      </c>
      <c r="H48" s="60">
        <v>22019</v>
      </c>
      <c r="I48" s="60">
        <v>-216385</v>
      </c>
      <c r="J48" s="179">
        <v>286914</v>
      </c>
      <c r="K48" s="60">
        <v>183464</v>
      </c>
      <c r="L48" s="60">
        <v>172201</v>
      </c>
      <c r="M48" s="60">
        <v>105834</v>
      </c>
      <c r="N48" s="29">
        <v>-174585</v>
      </c>
      <c r="O48" s="53">
        <v>292203</v>
      </c>
      <c r="P48" s="54">
        <v>176889</v>
      </c>
      <c r="Q48" s="29">
        <v>99799</v>
      </c>
      <c r="R48" s="29">
        <v>147313</v>
      </c>
      <c r="S48" s="29">
        <v>-131798</v>
      </c>
    </row>
    <row r="49" spans="1:19" ht="19.05" customHeight="1" x14ac:dyDescent="0.3">
      <c r="A49" s="12" t="s">
        <v>10</v>
      </c>
      <c r="B49" s="60">
        <v>0</v>
      </c>
      <c r="C49" s="60">
        <v>0</v>
      </c>
      <c r="D49" s="189">
        <v>0</v>
      </c>
      <c r="E49" s="179">
        <v>-6742</v>
      </c>
      <c r="F49" s="189">
        <v>0</v>
      </c>
      <c r="G49" s="60">
        <v>-44</v>
      </c>
      <c r="H49" s="60">
        <v>0</v>
      </c>
      <c r="I49" s="60">
        <v>-6698</v>
      </c>
      <c r="J49" s="179">
        <v>-10428</v>
      </c>
      <c r="K49" s="60">
        <v>-595</v>
      </c>
      <c r="L49" s="60">
        <v>0</v>
      </c>
      <c r="M49" s="60">
        <v>-9833</v>
      </c>
      <c r="N49" s="58">
        <v>0</v>
      </c>
      <c r="O49" s="53">
        <v>-25271</v>
      </c>
      <c r="P49" s="58">
        <v>0</v>
      </c>
      <c r="Q49" s="29">
        <v>-25271</v>
      </c>
      <c r="R49" s="58">
        <v>0</v>
      </c>
      <c r="S49" s="58">
        <v>0</v>
      </c>
    </row>
    <row r="50" spans="1:19" ht="22.35" customHeight="1" x14ac:dyDescent="0.3">
      <c r="A50" s="12" t="s">
        <v>11</v>
      </c>
      <c r="B50" s="60">
        <v>0</v>
      </c>
      <c r="C50" s="60">
        <v>0</v>
      </c>
      <c r="D50" s="189">
        <v>-20982</v>
      </c>
      <c r="E50" s="179">
        <v>-85424</v>
      </c>
      <c r="F50" s="189">
        <v>-61894</v>
      </c>
      <c r="G50" s="60">
        <v>-20432</v>
      </c>
      <c r="H50" s="60">
        <v>0</v>
      </c>
      <c r="I50" s="60">
        <v>-3098</v>
      </c>
      <c r="J50" s="179">
        <v>-46133</v>
      </c>
      <c r="K50" s="60">
        <v>0</v>
      </c>
      <c r="L50" s="60">
        <v>0</v>
      </c>
      <c r="M50" s="60">
        <v>0</v>
      </c>
      <c r="N50" s="29">
        <v>-46133</v>
      </c>
      <c r="O50" s="53">
        <v>-353593</v>
      </c>
      <c r="P50" s="54">
        <v>-177761</v>
      </c>
      <c r="Q50" s="29">
        <v>-76154</v>
      </c>
      <c r="R50" s="29">
        <v>-50543</v>
      </c>
      <c r="S50" s="29">
        <v>-49135</v>
      </c>
    </row>
    <row r="51" spans="1:19" ht="22.35" customHeight="1" x14ac:dyDescent="0.3">
      <c r="A51" s="7" t="s">
        <v>45</v>
      </c>
      <c r="B51" s="60">
        <v>285000</v>
      </c>
      <c r="C51" s="60">
        <v>340757</v>
      </c>
      <c r="D51" s="189">
        <v>361211</v>
      </c>
      <c r="E51" s="179">
        <v>316219</v>
      </c>
      <c r="F51" s="189">
        <v>316219</v>
      </c>
      <c r="G51" s="60">
        <v>316222</v>
      </c>
      <c r="H51" s="60">
        <v>316222</v>
      </c>
      <c r="I51" s="60">
        <v>331240</v>
      </c>
      <c r="J51" s="179">
        <v>316245</v>
      </c>
      <c r="K51" s="60">
        <v>316245</v>
      </c>
      <c r="L51" s="60">
        <v>341250</v>
      </c>
      <c r="M51" s="60">
        <v>416250</v>
      </c>
      <c r="N51" s="29">
        <v>486250</v>
      </c>
      <c r="O51" s="53">
        <v>316250</v>
      </c>
      <c r="P51" s="54">
        <v>316250</v>
      </c>
      <c r="Q51" s="29">
        <v>341250</v>
      </c>
      <c r="R51" s="29">
        <v>351250</v>
      </c>
      <c r="S51" s="29">
        <v>366250</v>
      </c>
    </row>
    <row r="52" spans="1:19" ht="18.45" customHeight="1" x14ac:dyDescent="0.3">
      <c r="A52" s="4"/>
      <c r="B52" s="4"/>
      <c r="C52" s="4"/>
      <c r="D52" s="4"/>
      <c r="E52" s="4"/>
      <c r="F52" s="4"/>
      <c r="G52" s="4"/>
      <c r="H52" s="4"/>
      <c r="I52" s="4"/>
      <c r="J52" s="4"/>
      <c r="K52" s="4"/>
      <c r="L52" s="4"/>
      <c r="M52" s="4"/>
      <c r="N52" s="4"/>
      <c r="O52" s="9"/>
      <c r="P52" s="4"/>
      <c r="Q52" s="4"/>
      <c r="R52" s="4"/>
      <c r="S52" s="4"/>
    </row>
    <row r="53" spans="1:19" s="2" customFormat="1" ht="208.5" customHeight="1" x14ac:dyDescent="0.25">
      <c r="A53" s="199" t="s">
        <v>86</v>
      </c>
      <c r="B53" s="199"/>
      <c r="C53" s="199"/>
      <c r="D53" s="199"/>
      <c r="E53" s="199"/>
      <c r="F53" s="199"/>
      <c r="G53" s="199"/>
      <c r="H53" s="199"/>
      <c r="I53" s="199"/>
      <c r="J53" s="199"/>
      <c r="K53" s="199"/>
      <c r="L53" s="199"/>
      <c r="M53" s="199"/>
      <c r="N53" s="199"/>
      <c r="O53" s="199"/>
      <c r="P53" s="199"/>
      <c r="Q53" s="199"/>
      <c r="R53" s="199"/>
      <c r="S53" s="199"/>
    </row>
    <row r="54" spans="1:19" s="11" customFormat="1" ht="15.6" x14ac:dyDescent="0.3">
      <c r="A54" s="7"/>
      <c r="B54" s="7"/>
      <c r="C54" s="7"/>
      <c r="D54" s="7"/>
      <c r="E54" s="7"/>
      <c r="F54" s="7"/>
      <c r="G54" s="7"/>
      <c r="H54" s="7"/>
      <c r="I54" s="7"/>
      <c r="J54" s="7"/>
      <c r="K54" s="7"/>
      <c r="L54" s="7"/>
      <c r="M54" s="7"/>
      <c r="N54" s="7"/>
      <c r="O54" s="7"/>
      <c r="P54" s="7"/>
      <c r="Q54" s="7"/>
      <c r="R54" s="7"/>
      <c r="S54" s="7"/>
    </row>
    <row r="55" spans="1:19" s="11" customFormat="1" ht="15.6" x14ac:dyDescent="0.3">
      <c r="A55" s="7"/>
      <c r="B55" s="7"/>
      <c r="C55" s="7"/>
      <c r="D55" s="7"/>
      <c r="E55" s="7"/>
      <c r="F55" s="7"/>
      <c r="G55" s="7"/>
      <c r="H55" s="7"/>
      <c r="I55" s="7"/>
      <c r="J55" s="7"/>
      <c r="K55" s="7"/>
      <c r="L55" s="7"/>
      <c r="M55" s="7"/>
      <c r="N55" s="7"/>
      <c r="O55" s="7"/>
      <c r="P55" s="7"/>
      <c r="Q55" s="7"/>
      <c r="R55" s="7"/>
      <c r="S55" s="7"/>
    </row>
    <row r="56" spans="1:19" s="11" customFormat="1" ht="15.6" x14ac:dyDescent="0.25">
      <c r="A56" s="8"/>
      <c r="B56" s="8"/>
      <c r="C56" s="8"/>
      <c r="D56" s="8"/>
      <c r="E56" s="8"/>
      <c r="F56" s="8"/>
      <c r="G56" s="8"/>
      <c r="H56" s="8"/>
      <c r="I56" s="8"/>
      <c r="J56" s="8"/>
      <c r="K56" s="8"/>
      <c r="L56" s="8"/>
      <c r="M56" s="8"/>
      <c r="N56" s="8"/>
      <c r="O56" s="8"/>
      <c r="P56" s="8"/>
      <c r="Q56" s="8"/>
      <c r="R56" s="8"/>
      <c r="S56" s="8"/>
    </row>
    <row r="57" spans="1:19" s="11" customFormat="1" ht="32.25" customHeight="1" x14ac:dyDescent="0.3">
      <c r="A57" s="7"/>
      <c r="B57" s="7"/>
      <c r="C57" s="7"/>
      <c r="D57" s="7"/>
      <c r="E57" s="7"/>
      <c r="F57" s="7"/>
      <c r="G57" s="7"/>
      <c r="H57" s="7"/>
      <c r="I57" s="7"/>
      <c r="J57" s="7"/>
      <c r="K57" s="7"/>
      <c r="L57" s="7"/>
      <c r="M57" s="7"/>
      <c r="N57" s="7"/>
      <c r="O57" s="7"/>
      <c r="P57" s="7"/>
      <c r="Q57" s="7"/>
      <c r="R57" s="7"/>
      <c r="S57" s="7"/>
    </row>
    <row r="58" spans="1:19" s="11" customFormat="1" ht="39.75" customHeight="1" x14ac:dyDescent="0.3">
      <c r="A58" s="7"/>
      <c r="B58" s="7"/>
      <c r="C58" s="7"/>
      <c r="D58" s="7"/>
      <c r="E58" s="7"/>
      <c r="F58" s="7"/>
      <c r="G58" s="7"/>
      <c r="H58" s="7"/>
      <c r="I58" s="7"/>
      <c r="J58" s="7"/>
      <c r="K58" s="7"/>
      <c r="L58" s="7"/>
      <c r="M58" s="7"/>
      <c r="N58" s="7"/>
      <c r="O58" s="7"/>
      <c r="P58" s="7"/>
      <c r="Q58" s="7"/>
      <c r="R58" s="7"/>
      <c r="S58" s="7"/>
    </row>
    <row r="59" spans="1:19" s="11" customFormat="1" ht="38.25" customHeight="1" x14ac:dyDescent="0.3">
      <c r="A59" s="7"/>
      <c r="B59" s="7"/>
      <c r="C59" s="7"/>
      <c r="D59" s="7"/>
      <c r="E59" s="7"/>
      <c r="F59" s="7"/>
      <c r="G59" s="7"/>
      <c r="H59" s="7"/>
      <c r="I59" s="7"/>
      <c r="J59" s="7"/>
      <c r="K59" s="7"/>
      <c r="L59" s="7"/>
      <c r="M59" s="7"/>
      <c r="N59" s="7"/>
      <c r="O59" s="7"/>
      <c r="P59" s="7"/>
      <c r="Q59" s="7"/>
      <c r="R59" s="7"/>
      <c r="S59" s="7"/>
    </row>
    <row r="60" spans="1:19" s="11" customFormat="1" ht="15.6" x14ac:dyDescent="0.3">
      <c r="A60" s="12"/>
      <c r="B60" s="12"/>
      <c r="C60" s="12"/>
      <c r="D60" s="12"/>
      <c r="E60" s="12"/>
      <c r="F60" s="12"/>
      <c r="G60" s="12"/>
      <c r="H60" s="12"/>
      <c r="I60" s="12"/>
      <c r="J60" s="12"/>
      <c r="K60" s="12"/>
      <c r="L60" s="12"/>
      <c r="M60" s="12"/>
      <c r="N60" s="12"/>
      <c r="O60" s="12"/>
      <c r="P60" s="12"/>
      <c r="Q60" s="12"/>
      <c r="R60" s="12"/>
      <c r="S60" s="12"/>
    </row>
    <row r="61" spans="1:19" ht="18.75" customHeight="1" x14ac:dyDescent="0.25">
      <c r="A61" s="11"/>
    </row>
    <row r="62" spans="1:19" ht="18.75" customHeight="1" x14ac:dyDescent="0.25">
      <c r="A62" s="11"/>
    </row>
    <row r="63" spans="1:19" ht="18.75" customHeight="1" x14ac:dyDescent="0.25">
      <c r="A63" s="11"/>
    </row>
    <row r="64" spans="1:19"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3:S53"/>
    <mergeCell ref="A1:S1"/>
    <mergeCell ref="A2:S2"/>
    <mergeCell ref="A3:S3"/>
  </mergeCells>
  <pageMargins left="0.25" right="0.25" top="0.25" bottom="0.25" header="0.3" footer="0.3"/>
  <pageSetup scale="46"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956E-A5A1-40A9-98EC-D28D7AA7D66D}">
  <sheetPr>
    <pageSetUpPr fitToPage="1"/>
  </sheetPr>
  <dimension ref="A1:S97"/>
  <sheetViews>
    <sheetView view="pageBreakPreview" zoomScale="60" zoomScaleNormal="85" workbookViewId="0">
      <selection sqref="A1:S1"/>
    </sheetView>
  </sheetViews>
  <sheetFormatPr defaultColWidth="21.33203125" defaultRowHeight="13.2" x14ac:dyDescent="0.25"/>
  <cols>
    <col min="1" max="1" width="47.5546875" style="15" bestFit="1" customWidth="1"/>
    <col min="2" max="2" width="14.33203125" style="15" customWidth="1"/>
    <col min="3" max="9" width="14.21875" style="15" customWidth="1"/>
    <col min="10" max="10" width="12" style="15" bestFit="1" customWidth="1"/>
    <col min="11" max="19" width="14.21875" style="15" customWidth="1"/>
    <col min="20" max="16384" width="21.33203125" style="15"/>
  </cols>
  <sheetData>
    <row r="1" spans="1:19" s="16" customFormat="1" ht="18.600000000000001" customHeight="1" x14ac:dyDescent="0.35">
      <c r="A1" s="200" t="s">
        <v>0</v>
      </c>
      <c r="B1" s="200"/>
      <c r="C1" s="200"/>
      <c r="D1" s="200"/>
      <c r="E1" s="200"/>
      <c r="F1" s="200"/>
      <c r="G1" s="200"/>
      <c r="H1" s="200"/>
      <c r="I1" s="200"/>
      <c r="J1" s="200"/>
      <c r="K1" s="200"/>
      <c r="L1" s="200"/>
      <c r="M1" s="200"/>
      <c r="N1" s="200"/>
      <c r="O1" s="200"/>
      <c r="P1" s="200"/>
      <c r="Q1" s="200"/>
      <c r="R1" s="200"/>
      <c r="S1" s="200"/>
    </row>
    <row r="2" spans="1:19" s="16" customFormat="1" ht="18.600000000000001" customHeight="1" x14ac:dyDescent="0.35">
      <c r="A2" s="200" t="s">
        <v>37</v>
      </c>
      <c r="B2" s="200"/>
      <c r="C2" s="200"/>
      <c r="D2" s="200"/>
      <c r="E2" s="200"/>
      <c r="F2" s="200"/>
      <c r="G2" s="200"/>
      <c r="H2" s="200"/>
      <c r="I2" s="200"/>
      <c r="J2" s="200"/>
      <c r="K2" s="200"/>
      <c r="L2" s="200"/>
      <c r="M2" s="200"/>
      <c r="N2" s="200"/>
      <c r="O2" s="200"/>
      <c r="P2" s="200"/>
      <c r="Q2" s="200"/>
      <c r="R2" s="200"/>
      <c r="S2" s="200"/>
    </row>
    <row r="3" spans="1:19" s="16" customFormat="1" ht="18.600000000000001" customHeight="1" x14ac:dyDescent="0.35">
      <c r="A3" s="201" t="s">
        <v>57</v>
      </c>
      <c r="B3" s="201"/>
      <c r="C3" s="201"/>
      <c r="D3" s="201"/>
      <c r="E3" s="201"/>
      <c r="F3" s="201"/>
      <c r="G3" s="201"/>
      <c r="H3" s="201"/>
      <c r="I3" s="201"/>
      <c r="J3" s="201"/>
      <c r="K3" s="201"/>
      <c r="L3" s="201"/>
      <c r="M3" s="201"/>
      <c r="N3" s="201"/>
      <c r="O3" s="201"/>
      <c r="P3" s="201"/>
      <c r="Q3" s="201"/>
      <c r="R3" s="201"/>
      <c r="S3" s="201"/>
    </row>
    <row r="4" spans="1:19" s="32" customFormat="1" ht="28.95" customHeight="1" x14ac:dyDescent="0.3">
      <c r="A4" s="31" t="s">
        <v>12</v>
      </c>
      <c r="B4" s="31"/>
      <c r="C4" s="31"/>
      <c r="D4" s="31"/>
      <c r="E4" s="31"/>
      <c r="F4" s="31"/>
      <c r="G4" s="31"/>
      <c r="H4" s="31"/>
      <c r="I4" s="31"/>
      <c r="J4" s="31"/>
      <c r="K4" s="31"/>
      <c r="L4" s="31"/>
      <c r="M4" s="31"/>
      <c r="N4" s="31"/>
      <c r="O4" s="31"/>
      <c r="P4" s="31"/>
      <c r="Q4" s="31"/>
      <c r="R4" s="31"/>
      <c r="S4" s="31"/>
    </row>
    <row r="5" spans="1:19" ht="18.75" customHeight="1" x14ac:dyDescent="0.3">
      <c r="A5" s="4"/>
      <c r="B5" s="37" t="s">
        <v>92</v>
      </c>
      <c r="C5" s="37" t="s">
        <v>91</v>
      </c>
      <c r="D5" s="37" t="s">
        <v>90</v>
      </c>
      <c r="E5" s="36" t="s">
        <v>89</v>
      </c>
      <c r="F5" s="37" t="s">
        <v>88</v>
      </c>
      <c r="G5" s="37" t="s">
        <v>87</v>
      </c>
      <c r="H5" s="37" t="s">
        <v>85</v>
      </c>
      <c r="I5" s="37" t="s">
        <v>84</v>
      </c>
      <c r="J5" s="36" t="s">
        <v>72</v>
      </c>
      <c r="K5" s="37" t="s">
        <v>73</v>
      </c>
      <c r="L5" s="22" t="s">
        <v>66</v>
      </c>
      <c r="M5" s="22" t="s">
        <v>65</v>
      </c>
      <c r="N5" s="22" t="s">
        <v>63</v>
      </c>
      <c r="O5" s="36" t="s">
        <v>61</v>
      </c>
      <c r="P5" s="37" t="s">
        <v>60</v>
      </c>
      <c r="Q5" s="22" t="s">
        <v>56</v>
      </c>
      <c r="R5" s="22" t="s">
        <v>44</v>
      </c>
      <c r="S5" s="22" t="s">
        <v>42</v>
      </c>
    </row>
    <row r="6" spans="1:19" ht="18.75" customHeight="1" x14ac:dyDescent="0.3">
      <c r="A6" s="17" t="s">
        <v>13</v>
      </c>
      <c r="B6" s="17"/>
      <c r="C6" s="17"/>
      <c r="D6" s="17"/>
      <c r="E6" s="38"/>
      <c r="F6" s="17"/>
      <c r="G6" s="17"/>
      <c r="H6" s="17"/>
      <c r="I6" s="17"/>
      <c r="J6" s="38"/>
      <c r="K6" s="17"/>
      <c r="L6" s="17"/>
      <c r="M6" s="61"/>
      <c r="N6" s="61"/>
      <c r="O6" s="38"/>
      <c r="P6" s="62"/>
      <c r="Q6" s="61"/>
      <c r="R6" s="61"/>
      <c r="S6" s="61"/>
    </row>
    <row r="7" spans="1:19" ht="18.75" customHeight="1" x14ac:dyDescent="0.3">
      <c r="A7" s="4"/>
      <c r="B7" s="4"/>
      <c r="C7" s="4"/>
      <c r="D7" s="4"/>
      <c r="E7" s="38"/>
      <c r="F7" s="4"/>
      <c r="G7" s="4"/>
      <c r="H7" s="4"/>
      <c r="I7" s="4"/>
      <c r="J7" s="38"/>
      <c r="K7" s="4"/>
      <c r="L7" s="4"/>
      <c r="M7" s="4"/>
      <c r="N7" s="4"/>
      <c r="O7" s="38"/>
      <c r="P7" s="40"/>
      <c r="Q7" s="4"/>
      <c r="R7" s="4"/>
      <c r="S7" s="4"/>
    </row>
    <row r="8" spans="1:19" ht="18.45" customHeight="1" x14ac:dyDescent="0.3">
      <c r="A8" s="5" t="s">
        <v>93</v>
      </c>
      <c r="B8" s="5"/>
      <c r="C8" s="5"/>
      <c r="D8" s="5"/>
      <c r="E8" s="38"/>
      <c r="F8" s="5"/>
      <c r="G8" s="5"/>
      <c r="H8" s="5"/>
      <c r="I8" s="5"/>
      <c r="J8" s="38"/>
      <c r="K8" s="5"/>
      <c r="L8" s="5"/>
      <c r="M8" s="5"/>
      <c r="N8" s="5"/>
      <c r="O8" s="38"/>
      <c r="P8" s="63"/>
      <c r="Q8" s="5"/>
      <c r="R8" s="5"/>
      <c r="S8" s="5"/>
    </row>
    <row r="9" spans="1:19" ht="18.75" customHeight="1" x14ac:dyDescent="0.3">
      <c r="A9" s="5" t="s">
        <v>3</v>
      </c>
      <c r="B9" s="59">
        <v>347560</v>
      </c>
      <c r="C9" s="59">
        <v>317912</v>
      </c>
      <c r="D9" s="59">
        <v>315652</v>
      </c>
      <c r="E9" s="64">
        <v>1147118</v>
      </c>
      <c r="F9" s="59">
        <v>305314</v>
      </c>
      <c r="G9" s="59">
        <v>282029</v>
      </c>
      <c r="H9" s="59">
        <v>294735</v>
      </c>
      <c r="I9" s="59">
        <v>265040</v>
      </c>
      <c r="J9" s="64">
        <v>979350</v>
      </c>
      <c r="K9" s="59">
        <v>243144</v>
      </c>
      <c r="L9" s="59">
        <v>258826</v>
      </c>
      <c r="M9" s="59">
        <v>241016</v>
      </c>
      <c r="N9" s="65">
        <v>236364</v>
      </c>
      <c r="O9" s="64">
        <v>940375</v>
      </c>
      <c r="P9" s="66">
        <v>227429</v>
      </c>
      <c r="Q9" s="65">
        <v>243807</v>
      </c>
      <c r="R9" s="65">
        <v>252174</v>
      </c>
      <c r="S9" s="65">
        <v>216965</v>
      </c>
    </row>
    <row r="10" spans="1:19" ht="18.75" customHeight="1" x14ac:dyDescent="0.3">
      <c r="A10" s="7" t="s">
        <v>14</v>
      </c>
      <c r="B10" s="68">
        <f>B9/SUM(B$9,B$15,B$21,B$27,B$33)</f>
        <v>0.38909120626558197</v>
      </c>
      <c r="C10" s="68">
        <v>0.36670218519508069</v>
      </c>
      <c r="D10" s="68">
        <v>0.39128505304286815</v>
      </c>
      <c r="E10" s="187">
        <v>0.37872328905334862</v>
      </c>
      <c r="F10" s="68">
        <v>0.39424299905349863</v>
      </c>
      <c r="G10" s="68">
        <v>0.36250267121213098</v>
      </c>
      <c r="H10" s="68">
        <v>0.39038161993769471</v>
      </c>
      <c r="I10" s="68">
        <v>0.36626958901080675</v>
      </c>
      <c r="J10" s="187">
        <v>0.35276357582354723</v>
      </c>
      <c r="K10" s="167">
        <v>0.35855760679412801</v>
      </c>
      <c r="L10" s="167">
        <v>0.36857829650768698</v>
      </c>
      <c r="M10" s="167">
        <v>0.33875016514731138</v>
      </c>
      <c r="N10" s="167">
        <v>0.34441486455177722</v>
      </c>
      <c r="O10" s="187">
        <v>0.38206823699099046</v>
      </c>
      <c r="P10" s="167">
        <v>0.36296823555134933</v>
      </c>
      <c r="Q10" s="167">
        <v>0.39181581649789715</v>
      </c>
      <c r="R10" s="167">
        <v>0.41486085428689878</v>
      </c>
      <c r="S10" s="167">
        <v>0.35786125046105394</v>
      </c>
    </row>
    <row r="11" spans="1:19" ht="18.75" customHeight="1" x14ac:dyDescent="0.3">
      <c r="A11" s="5" t="s">
        <v>15</v>
      </c>
      <c r="B11" s="59">
        <v>68094</v>
      </c>
      <c r="C11" s="59">
        <v>45510</v>
      </c>
      <c r="D11" s="59">
        <v>51847</v>
      </c>
      <c r="E11" s="64">
        <v>214809</v>
      </c>
      <c r="F11" s="59">
        <v>49126</v>
      </c>
      <c r="G11" s="59">
        <v>53519</v>
      </c>
      <c r="H11" s="59">
        <v>58154</v>
      </c>
      <c r="I11" s="59">
        <v>54010</v>
      </c>
      <c r="J11" s="64">
        <v>158019</v>
      </c>
      <c r="K11" s="190">
        <v>23755</v>
      </c>
      <c r="L11" s="190">
        <v>54354</v>
      </c>
      <c r="M11" s="190">
        <v>40924</v>
      </c>
      <c r="N11" s="191">
        <v>38986</v>
      </c>
      <c r="O11" s="64">
        <v>216439</v>
      </c>
      <c r="P11" s="192">
        <v>35018</v>
      </c>
      <c r="Q11" s="191">
        <v>56469</v>
      </c>
      <c r="R11" s="191">
        <v>75374</v>
      </c>
      <c r="S11" s="191">
        <v>49578</v>
      </c>
    </row>
    <row r="12" spans="1:19" ht="18.75" customHeight="1" x14ac:dyDescent="0.3">
      <c r="A12" s="7" t="s">
        <v>16</v>
      </c>
      <c r="B12" s="68">
        <f t="shared" ref="B12" si="0">B11/B9</f>
        <v>0.19592012889860744</v>
      </c>
      <c r="C12" s="68">
        <v>0.14315282216462416</v>
      </c>
      <c r="D12" s="68">
        <v>0.16425367176510841</v>
      </c>
      <c r="E12" s="67">
        <v>0.18725972393424217</v>
      </c>
      <c r="F12" s="68">
        <v>0.16090320129440511</v>
      </c>
      <c r="G12" s="68">
        <v>0.18976417318786365</v>
      </c>
      <c r="H12" s="68">
        <v>0.19730944746976098</v>
      </c>
      <c r="I12" s="68">
        <v>0.20378056142469061</v>
      </c>
      <c r="J12" s="67">
        <v>0.16135089600245062</v>
      </c>
      <c r="K12" s="68">
        <v>9.769930576119501E-2</v>
      </c>
      <c r="L12" s="68">
        <v>0.21000208634372128</v>
      </c>
      <c r="M12" s="68">
        <v>0.16979785574401698</v>
      </c>
      <c r="N12" s="68">
        <v>0.16494051547613003</v>
      </c>
      <c r="O12" s="67">
        <v>0.23016243519872392</v>
      </c>
      <c r="P12" s="68">
        <v>0.15397332793970867</v>
      </c>
      <c r="Q12" s="68">
        <v>0.23161353037443552</v>
      </c>
      <c r="R12" s="68">
        <v>0.29889679348386433</v>
      </c>
      <c r="S12" s="68">
        <v>0.22850690203489041</v>
      </c>
    </row>
    <row r="13" spans="1:19" ht="18.75" customHeight="1" x14ac:dyDescent="0.3">
      <c r="A13" s="4"/>
      <c r="B13" s="40"/>
      <c r="C13" s="40"/>
      <c r="D13" s="40"/>
      <c r="E13" s="38"/>
      <c r="F13" s="40"/>
      <c r="G13" s="40"/>
      <c r="H13" s="40"/>
      <c r="I13" s="40"/>
      <c r="J13" s="38"/>
      <c r="K13" s="40"/>
      <c r="L13" s="40"/>
      <c r="M13" s="40"/>
      <c r="N13" s="4"/>
      <c r="O13" s="38"/>
      <c r="P13" s="40"/>
      <c r="Q13" s="4"/>
      <c r="R13" s="4"/>
      <c r="S13" s="4"/>
    </row>
    <row r="14" spans="1:19" ht="18.75" customHeight="1" x14ac:dyDescent="0.3">
      <c r="A14" s="5" t="s">
        <v>94</v>
      </c>
      <c r="B14" s="40"/>
      <c r="C14" s="40"/>
      <c r="D14" s="40"/>
      <c r="E14" s="38"/>
      <c r="F14" s="40"/>
      <c r="G14" s="40"/>
      <c r="H14" s="40"/>
      <c r="I14" s="40"/>
      <c r="J14" s="38"/>
      <c r="K14" s="40"/>
      <c r="L14" s="40"/>
      <c r="M14" s="40"/>
      <c r="N14" s="4"/>
      <c r="O14" s="38"/>
      <c r="P14" s="40"/>
      <c r="Q14" s="4"/>
      <c r="R14" s="4"/>
      <c r="S14" s="4"/>
    </row>
    <row r="15" spans="1:19" ht="18.75" customHeight="1" x14ac:dyDescent="0.3">
      <c r="A15" s="5" t="s">
        <v>3</v>
      </c>
      <c r="B15" s="59">
        <v>166137</v>
      </c>
      <c r="C15" s="59">
        <v>164760</v>
      </c>
      <c r="D15" s="59">
        <v>157739</v>
      </c>
      <c r="E15" s="64">
        <v>579933</v>
      </c>
      <c r="F15" s="59">
        <v>147879</v>
      </c>
      <c r="G15" s="59">
        <v>143289</v>
      </c>
      <c r="H15" s="59">
        <v>146580</v>
      </c>
      <c r="I15" s="59">
        <v>142185</v>
      </c>
      <c r="J15" s="64">
        <v>544454</v>
      </c>
      <c r="K15" s="59">
        <v>126334</v>
      </c>
      <c r="L15" s="59">
        <v>136759</v>
      </c>
      <c r="M15" s="59">
        <v>140701</v>
      </c>
      <c r="N15" s="65">
        <v>140660</v>
      </c>
      <c r="O15" s="64">
        <v>470084</v>
      </c>
      <c r="P15" s="66">
        <v>119573</v>
      </c>
      <c r="Q15" s="65">
        <v>111912</v>
      </c>
      <c r="R15" s="65">
        <v>100218</v>
      </c>
      <c r="S15" s="65">
        <v>138381</v>
      </c>
    </row>
    <row r="16" spans="1:19" ht="18.75" customHeight="1" x14ac:dyDescent="0.3">
      <c r="A16" s="7" t="s">
        <v>14</v>
      </c>
      <c r="B16" s="68">
        <f t="shared" ref="B16" si="1">B15/SUM(B$9,B$15,B$21,B$27,B$33)</f>
        <v>0.18598931331380189</v>
      </c>
      <c r="C16" s="68">
        <v>0.19056409331117258</v>
      </c>
      <c r="D16" s="68">
        <v>0.19553468054037035</v>
      </c>
      <c r="E16" s="187">
        <v>0.19146603330309142</v>
      </c>
      <c r="F16" s="68">
        <v>0.19095180848907134</v>
      </c>
      <c r="G16" s="68">
        <v>0.18468290230903572</v>
      </c>
      <c r="H16" s="68">
        <v>0.19514775255896752</v>
      </c>
      <c r="I16" s="68">
        <v>0.19749125231475084</v>
      </c>
      <c r="J16" s="187">
        <v>0.19611327912537255</v>
      </c>
      <c r="K16" s="68">
        <v>0.18682077574083411</v>
      </c>
      <c r="L16" s="68">
        <v>0.19375013813177486</v>
      </c>
      <c r="M16" s="68">
        <v>0.19775652648119568</v>
      </c>
      <c r="N16" s="68">
        <v>0.2059609705701925</v>
      </c>
      <c r="O16" s="187">
        <v>0.19099206711968392</v>
      </c>
      <c r="P16" s="68">
        <v>0.18983406614627638</v>
      </c>
      <c r="Q16" s="167">
        <v>0.18</v>
      </c>
      <c r="R16" s="68">
        <v>0.1648723702480209</v>
      </c>
      <c r="S16" s="68">
        <v>0.22888290138986062</v>
      </c>
    </row>
    <row r="17" spans="1:19" ht="18.75" customHeight="1" x14ac:dyDescent="0.3">
      <c r="A17" s="5" t="s">
        <v>15</v>
      </c>
      <c r="B17" s="59">
        <v>21480</v>
      </c>
      <c r="C17" s="59">
        <v>25598</v>
      </c>
      <c r="D17" s="59">
        <v>21784</v>
      </c>
      <c r="E17" s="64">
        <v>63573</v>
      </c>
      <c r="F17" s="59">
        <v>17109</v>
      </c>
      <c r="G17" s="59">
        <v>16175</v>
      </c>
      <c r="H17" s="59">
        <v>13503</v>
      </c>
      <c r="I17" s="59">
        <v>16786</v>
      </c>
      <c r="J17" s="64">
        <v>70008</v>
      </c>
      <c r="K17" s="59">
        <v>6970</v>
      </c>
      <c r="L17" s="59">
        <v>17901</v>
      </c>
      <c r="M17" s="59">
        <v>17252</v>
      </c>
      <c r="N17" s="65">
        <v>27885</v>
      </c>
      <c r="O17" s="64">
        <v>33765</v>
      </c>
      <c r="P17" s="66">
        <v>8009</v>
      </c>
      <c r="Q17" s="65">
        <v>13337</v>
      </c>
      <c r="R17" s="65">
        <v>-8157</v>
      </c>
      <c r="S17" s="65">
        <v>20576</v>
      </c>
    </row>
    <row r="18" spans="1:19" ht="18.75" customHeight="1" x14ac:dyDescent="0.3">
      <c r="A18" s="7" t="s">
        <v>16</v>
      </c>
      <c r="B18" s="68">
        <f t="shared" ref="B18" si="2">B17/B15</f>
        <v>0.1292908864370971</v>
      </c>
      <c r="C18" s="68">
        <v>0.15536537994658897</v>
      </c>
      <c r="D18" s="68">
        <v>0.1381015474930106</v>
      </c>
      <c r="E18" s="67">
        <v>0.10962128383796059</v>
      </c>
      <c r="F18" s="68">
        <v>0.1156959406000852</v>
      </c>
      <c r="G18" s="68">
        <v>0.11288375241644509</v>
      </c>
      <c r="H18" s="68">
        <v>9.2120343839541541E-2</v>
      </c>
      <c r="I18" s="68">
        <v>0.11805746035095123</v>
      </c>
      <c r="J18" s="67">
        <v>0.12858386567092905</v>
      </c>
      <c r="K18" s="68">
        <v>5.5171212816818908E-2</v>
      </c>
      <c r="L18" s="68">
        <v>0.1308944932326209</v>
      </c>
      <c r="M18" s="68">
        <v>0.12261462249735254</v>
      </c>
      <c r="N18" s="68">
        <v>0.19824399260628467</v>
      </c>
      <c r="O18" s="67">
        <v>7.1827588260821473E-2</v>
      </c>
      <c r="P18" s="68">
        <v>6.6980003847022324E-2</v>
      </c>
      <c r="Q18" s="68">
        <v>0.11917399385231253</v>
      </c>
      <c r="R18" s="70">
        <v>-8.1392564210022153E-2</v>
      </c>
      <c r="S18" s="68">
        <v>0.14869093300380834</v>
      </c>
    </row>
    <row r="19" spans="1:19" ht="18.75" customHeight="1" x14ac:dyDescent="0.3">
      <c r="A19" s="4"/>
      <c r="B19" s="40"/>
      <c r="C19" s="40"/>
      <c r="D19" s="40"/>
      <c r="E19" s="38"/>
      <c r="F19" s="40"/>
      <c r="G19" s="40"/>
      <c r="H19" s="40"/>
      <c r="I19" s="40"/>
      <c r="J19" s="38"/>
      <c r="K19" s="40"/>
      <c r="L19" s="40"/>
      <c r="M19" s="40"/>
      <c r="N19" s="4"/>
      <c r="O19" s="38"/>
      <c r="P19" s="40"/>
      <c r="Q19" s="4"/>
      <c r="R19" s="4"/>
      <c r="S19" s="4"/>
    </row>
    <row r="20" spans="1:19" ht="18.75" customHeight="1" x14ac:dyDescent="0.3">
      <c r="A20" s="5" t="s">
        <v>17</v>
      </c>
      <c r="B20" s="40"/>
      <c r="C20" s="40"/>
      <c r="D20" s="40"/>
      <c r="E20" s="38"/>
      <c r="F20" s="40"/>
      <c r="G20" s="40"/>
      <c r="H20" s="40"/>
      <c r="I20" s="40"/>
      <c r="J20" s="38"/>
      <c r="K20" s="40"/>
      <c r="L20" s="40"/>
      <c r="M20" s="40"/>
      <c r="N20" s="4"/>
      <c r="O20" s="38"/>
      <c r="P20" s="40"/>
      <c r="Q20" s="4"/>
      <c r="R20" s="4"/>
      <c r="S20" s="4"/>
    </row>
    <row r="21" spans="1:19" ht="18.75" customHeight="1" x14ac:dyDescent="0.3">
      <c r="A21" s="5" t="s">
        <v>3</v>
      </c>
      <c r="B21" s="59">
        <v>193866</v>
      </c>
      <c r="C21" s="59">
        <v>201822</v>
      </c>
      <c r="D21" s="59">
        <v>169595</v>
      </c>
      <c r="E21" s="64">
        <v>695208</v>
      </c>
      <c r="F21" s="59">
        <v>172007</v>
      </c>
      <c r="G21" s="59">
        <v>193183</v>
      </c>
      <c r="H21" s="59">
        <v>164041</v>
      </c>
      <c r="I21" s="59">
        <v>165977</v>
      </c>
      <c r="J21" s="64">
        <v>697405</v>
      </c>
      <c r="K21" s="59">
        <v>172283</v>
      </c>
      <c r="L21" s="59">
        <v>172543</v>
      </c>
      <c r="M21" s="59">
        <v>183306</v>
      </c>
      <c r="N21" s="65">
        <v>169273</v>
      </c>
      <c r="O21" s="64">
        <v>599088</v>
      </c>
      <c r="P21" s="66">
        <v>160479</v>
      </c>
      <c r="Q21" s="65">
        <v>154978</v>
      </c>
      <c r="R21" s="65">
        <v>151493</v>
      </c>
      <c r="S21" s="65">
        <v>132138</v>
      </c>
    </row>
    <row r="22" spans="1:19" ht="18.75" customHeight="1" x14ac:dyDescent="0.3">
      <c r="A22" s="7" t="s">
        <v>14</v>
      </c>
      <c r="B22" s="68">
        <f t="shared" ref="B22" si="3">B21/SUM(B$9,B$15,B$21,B$27,B$33)</f>
        <v>0.21703175219784587</v>
      </c>
      <c r="C22" s="68">
        <v>0.23343060475993851</v>
      </c>
      <c r="D22" s="68">
        <v>0.21023148458050392</v>
      </c>
      <c r="E22" s="187">
        <v>0.22952430380850128</v>
      </c>
      <c r="F22" s="68">
        <v>0.22210758608578426</v>
      </c>
      <c r="G22" s="68">
        <v>0.24899048159151399</v>
      </c>
      <c r="H22" s="68">
        <v>0.21727514993536357</v>
      </c>
      <c r="I22" s="68">
        <v>0.22937038777258784</v>
      </c>
      <c r="J22" s="67">
        <v>0.25120649573413079</v>
      </c>
      <c r="K22" s="68">
        <v>0.25476945008436463</v>
      </c>
      <c r="L22" s="68">
        <v>0.246</v>
      </c>
      <c r="M22" s="68">
        <v>0.25800000000000001</v>
      </c>
      <c r="N22" s="69">
        <v>0.247</v>
      </c>
      <c r="O22" s="67">
        <v>0.24299999999999999</v>
      </c>
      <c r="P22" s="68">
        <v>0.25600000000000001</v>
      </c>
      <c r="Q22" s="69">
        <v>0.249</v>
      </c>
      <c r="R22" s="69">
        <v>0.249</v>
      </c>
      <c r="S22" s="69">
        <v>0.219</v>
      </c>
    </row>
    <row r="23" spans="1:19" ht="18.75" customHeight="1" x14ac:dyDescent="0.3">
      <c r="A23" s="5" t="s">
        <v>15</v>
      </c>
      <c r="B23" s="59">
        <v>27756</v>
      </c>
      <c r="C23" s="59">
        <v>35523</v>
      </c>
      <c r="D23" s="59">
        <v>14193</v>
      </c>
      <c r="E23" s="64">
        <v>103090</v>
      </c>
      <c r="F23" s="59">
        <v>27336</v>
      </c>
      <c r="G23" s="59">
        <v>32913</v>
      </c>
      <c r="H23" s="59">
        <v>21646</v>
      </c>
      <c r="I23" s="59">
        <v>21195</v>
      </c>
      <c r="J23" s="64">
        <v>117186</v>
      </c>
      <c r="K23" s="59">
        <v>29991</v>
      </c>
      <c r="L23" s="59">
        <v>29917</v>
      </c>
      <c r="M23" s="59">
        <v>30699</v>
      </c>
      <c r="N23" s="65">
        <v>26579</v>
      </c>
      <c r="O23" s="64">
        <v>91432</v>
      </c>
      <c r="P23" s="66">
        <v>31308</v>
      </c>
      <c r="Q23" s="65">
        <v>25720</v>
      </c>
      <c r="R23" s="65">
        <v>21694</v>
      </c>
      <c r="S23" s="65">
        <v>12710</v>
      </c>
    </row>
    <row r="24" spans="1:19" ht="18.75" customHeight="1" x14ac:dyDescent="0.3">
      <c r="A24" s="7" t="s">
        <v>16</v>
      </c>
      <c r="B24" s="167">
        <f t="shared" ref="B24" si="4">B23/B21</f>
        <v>0.14317105629661725</v>
      </c>
      <c r="C24" s="167">
        <v>0.17601153491690696</v>
      </c>
      <c r="D24" s="167">
        <v>8.3687608714879569E-2</v>
      </c>
      <c r="E24" s="67">
        <v>0.14828655596598428</v>
      </c>
      <c r="F24" s="167">
        <v>0.15892376473050515</v>
      </c>
      <c r="G24" s="167">
        <v>0.17037213419400257</v>
      </c>
      <c r="H24" s="167">
        <v>0.13195481617400528</v>
      </c>
      <c r="I24" s="167">
        <v>0.12769841604559667</v>
      </c>
      <c r="J24" s="67">
        <v>0.16803148815967767</v>
      </c>
      <c r="K24" s="167">
        <v>0.17407985697950465</v>
      </c>
      <c r="L24" s="68">
        <v>0.17338866253629501</v>
      </c>
      <c r="M24" s="68">
        <v>0.16700000000000001</v>
      </c>
      <c r="N24" s="69">
        <v>0.157</v>
      </c>
      <c r="O24" s="67">
        <v>0.153</v>
      </c>
      <c r="P24" s="68">
        <v>0.19500000000000001</v>
      </c>
      <c r="Q24" s="69">
        <v>0.16600000000000001</v>
      </c>
      <c r="R24" s="69">
        <v>0.14299999999999999</v>
      </c>
      <c r="S24" s="69">
        <v>9.6187319320000006E-2</v>
      </c>
    </row>
    <row r="25" spans="1:19" ht="18.75" customHeight="1" x14ac:dyDescent="0.3">
      <c r="A25" s="4"/>
      <c r="B25" s="40"/>
      <c r="C25" s="40"/>
      <c r="D25" s="40"/>
      <c r="E25" s="38"/>
      <c r="F25" s="40"/>
      <c r="G25" s="40"/>
      <c r="H25" s="40"/>
      <c r="I25" s="40"/>
      <c r="J25" s="38"/>
      <c r="K25" s="40"/>
      <c r="L25" s="40"/>
      <c r="M25" s="40"/>
      <c r="N25" s="4"/>
      <c r="O25" s="38"/>
      <c r="P25" s="40"/>
      <c r="Q25" s="4"/>
      <c r="R25" s="4"/>
      <c r="S25" s="4"/>
    </row>
    <row r="26" spans="1:19" ht="18.75" customHeight="1" x14ac:dyDescent="0.3">
      <c r="A26" s="5" t="s">
        <v>18</v>
      </c>
      <c r="B26" s="40"/>
      <c r="C26" s="40"/>
      <c r="D26" s="40"/>
      <c r="E26" s="38"/>
      <c r="F26" s="40"/>
      <c r="G26" s="40"/>
      <c r="H26" s="40"/>
      <c r="I26" s="40"/>
      <c r="J26" s="38"/>
      <c r="K26" s="40"/>
      <c r="L26" s="40"/>
      <c r="M26" s="40"/>
      <c r="N26" s="4"/>
      <c r="O26" s="38"/>
      <c r="P26" s="40"/>
      <c r="Q26" s="4"/>
      <c r="R26" s="4"/>
      <c r="S26" s="4"/>
    </row>
    <row r="27" spans="1:19" ht="18.75" customHeight="1" x14ac:dyDescent="0.3">
      <c r="A27" s="5" t="s">
        <v>3</v>
      </c>
      <c r="B27" s="59">
        <v>98860</v>
      </c>
      <c r="C27" s="59">
        <v>97444</v>
      </c>
      <c r="D27" s="59">
        <v>90618</v>
      </c>
      <c r="E27" s="64">
        <v>319983</v>
      </c>
      <c r="F27" s="59">
        <v>76802</v>
      </c>
      <c r="G27" s="59">
        <v>84915</v>
      </c>
      <c r="H27" s="59">
        <v>77782</v>
      </c>
      <c r="I27" s="59">
        <v>80484</v>
      </c>
      <c r="J27" s="64">
        <v>287366</v>
      </c>
      <c r="K27" s="59">
        <v>64604</v>
      </c>
      <c r="L27" s="59">
        <v>64657</v>
      </c>
      <c r="M27" s="59">
        <v>78646</v>
      </c>
      <c r="N27" s="65">
        <v>79459</v>
      </c>
      <c r="O27" s="64">
        <v>223016</v>
      </c>
      <c r="P27" s="66">
        <v>58624</v>
      </c>
      <c r="Q27" s="65">
        <v>58585</v>
      </c>
      <c r="R27" s="65">
        <v>47084</v>
      </c>
      <c r="S27" s="65">
        <v>58723</v>
      </c>
    </row>
    <row r="28" spans="1:19" ht="18.75" customHeight="1" x14ac:dyDescent="0.3">
      <c r="A28" s="7" t="s">
        <v>14</v>
      </c>
      <c r="B28" s="167">
        <f>B27/SUM(B$9,B$15,B$21,B$27,B$33)</f>
        <v>0.11067314032516812</v>
      </c>
      <c r="C28" s="167">
        <v>0.11270531384203629</v>
      </c>
      <c r="D28" s="167">
        <v>0.11233088634521127</v>
      </c>
      <c r="E28" s="187">
        <v>0.1056430238224469</v>
      </c>
      <c r="F28" s="167">
        <v>9.9172166403462672E-2</v>
      </c>
      <c r="G28" s="68">
        <v>0.1104455865388953</v>
      </c>
      <c r="H28" s="68">
        <v>0.10302360819717295</v>
      </c>
      <c r="I28" s="68">
        <v>0.11122412315856389</v>
      </c>
      <c r="J28" s="67">
        <v>0.10350973373166843</v>
      </c>
      <c r="K28" s="68">
        <v>9.5535401364326686E-2</v>
      </c>
      <c r="L28" s="68">
        <v>9.1999999999999998E-2</v>
      </c>
      <c r="M28" s="68">
        <v>0.11</v>
      </c>
      <c r="N28" s="69">
        <v>0.115</v>
      </c>
      <c r="O28" s="67">
        <v>9.0999999999999998E-2</v>
      </c>
      <c r="P28" s="68">
        <v>9.4E-2</v>
      </c>
      <c r="Q28" s="69">
        <v>9.4E-2</v>
      </c>
      <c r="R28" s="69">
        <v>7.6999999999999999E-2</v>
      </c>
      <c r="S28" s="69">
        <v>9.7000000000000003E-2</v>
      </c>
    </row>
    <row r="29" spans="1:19" ht="18.75" customHeight="1" x14ac:dyDescent="0.3">
      <c r="A29" s="5" t="s">
        <v>15</v>
      </c>
      <c r="B29" s="59">
        <v>14873</v>
      </c>
      <c r="C29" s="59">
        <v>20087</v>
      </c>
      <c r="D29" s="59">
        <v>15366</v>
      </c>
      <c r="E29" s="64">
        <v>46698</v>
      </c>
      <c r="F29" s="59">
        <v>11757</v>
      </c>
      <c r="G29" s="59">
        <v>13213</v>
      </c>
      <c r="H29" s="59">
        <v>8365</v>
      </c>
      <c r="I29" s="59">
        <v>13363</v>
      </c>
      <c r="J29" s="64">
        <v>55739</v>
      </c>
      <c r="K29" s="59">
        <v>7788</v>
      </c>
      <c r="L29" s="59">
        <v>7835</v>
      </c>
      <c r="M29" s="59">
        <v>18518</v>
      </c>
      <c r="N29" s="65">
        <v>21598</v>
      </c>
      <c r="O29" s="64">
        <v>43013</v>
      </c>
      <c r="P29" s="66">
        <v>10155</v>
      </c>
      <c r="Q29" s="65">
        <v>11939</v>
      </c>
      <c r="R29" s="65">
        <v>6435</v>
      </c>
      <c r="S29" s="65">
        <v>14484</v>
      </c>
    </row>
    <row r="30" spans="1:19" ht="18.75" customHeight="1" x14ac:dyDescent="0.3">
      <c r="A30" s="7" t="s">
        <v>16</v>
      </c>
      <c r="B30" s="68">
        <f t="shared" ref="B30" si="5">B29/B27</f>
        <v>0.15044507384179648</v>
      </c>
      <c r="C30" s="68">
        <v>0.20613891055375394</v>
      </c>
      <c r="D30" s="68">
        <v>0.16956895980930942</v>
      </c>
      <c r="E30" s="67">
        <v>0.14593900300953488</v>
      </c>
      <c r="F30" s="68">
        <v>0.15308195099085961</v>
      </c>
      <c r="G30" s="68">
        <v>0.15560266148501442</v>
      </c>
      <c r="H30" s="68">
        <v>0.10754416188835464</v>
      </c>
      <c r="I30" s="68">
        <v>0.16603300034789523</v>
      </c>
      <c r="J30" s="67">
        <v>0.19396518725249334</v>
      </c>
      <c r="K30" s="68">
        <v>0.12054981115720388</v>
      </c>
      <c r="L30" s="68">
        <v>0.121177908037799</v>
      </c>
      <c r="M30" s="68">
        <v>0.23499999999999999</v>
      </c>
      <c r="N30" s="69">
        <v>0.27200000000000002</v>
      </c>
      <c r="O30" s="67">
        <v>0.193</v>
      </c>
      <c r="P30" s="68">
        <v>0.17299999999999999</v>
      </c>
      <c r="Q30" s="69">
        <v>0.20399999999999999</v>
      </c>
      <c r="R30" s="69">
        <v>0.13700000000000001</v>
      </c>
      <c r="S30" s="69">
        <v>0.24664952400000001</v>
      </c>
    </row>
    <row r="31" spans="1:19" ht="18.75" customHeight="1" x14ac:dyDescent="0.3">
      <c r="A31" s="4"/>
      <c r="B31" s="40"/>
      <c r="C31" s="40"/>
      <c r="D31" s="40"/>
      <c r="E31" s="38"/>
      <c r="F31" s="40"/>
      <c r="G31" s="40"/>
      <c r="H31" s="40"/>
      <c r="I31" s="40"/>
      <c r="J31" s="38"/>
      <c r="K31" s="40"/>
      <c r="L31" s="40"/>
      <c r="M31" s="40"/>
      <c r="N31" s="4"/>
      <c r="O31" s="38"/>
      <c r="P31" s="40"/>
      <c r="Q31" s="4"/>
      <c r="R31" s="4"/>
      <c r="S31" s="4"/>
    </row>
    <row r="32" spans="1:19" ht="18.75" customHeight="1" x14ac:dyDescent="0.3">
      <c r="A32" s="5" t="s">
        <v>19</v>
      </c>
      <c r="B32" s="40"/>
      <c r="C32" s="40"/>
      <c r="D32" s="40"/>
      <c r="E32" s="38"/>
      <c r="F32" s="40"/>
      <c r="G32" s="40"/>
      <c r="H32" s="40"/>
      <c r="I32" s="40"/>
      <c r="J32" s="38"/>
      <c r="K32" s="40"/>
      <c r="L32" s="40"/>
      <c r="M32" s="40"/>
      <c r="N32" s="4"/>
      <c r="O32" s="38"/>
      <c r="P32" s="40"/>
      <c r="Q32" s="4"/>
      <c r="R32" s="4"/>
      <c r="S32" s="4"/>
    </row>
    <row r="33" spans="1:19" ht="18.75" customHeight="1" x14ac:dyDescent="0.3">
      <c r="A33" s="5" t="s">
        <v>3</v>
      </c>
      <c r="B33" s="59">
        <v>86838</v>
      </c>
      <c r="C33" s="59">
        <v>82653</v>
      </c>
      <c r="D33" s="59">
        <v>73102</v>
      </c>
      <c r="E33" s="64">
        <v>286666</v>
      </c>
      <c r="F33" s="59">
        <v>72429</v>
      </c>
      <c r="G33" s="59">
        <v>72449</v>
      </c>
      <c r="H33" s="59">
        <v>71854</v>
      </c>
      <c r="I33" s="59">
        <v>69934</v>
      </c>
      <c r="J33" s="64">
        <v>267647</v>
      </c>
      <c r="K33" s="59">
        <v>69866</v>
      </c>
      <c r="L33" s="59">
        <v>69443</v>
      </c>
      <c r="M33" s="59">
        <v>67817</v>
      </c>
      <c r="N33" s="65">
        <v>60521</v>
      </c>
      <c r="O33" s="64">
        <v>228712</v>
      </c>
      <c r="P33" s="66">
        <v>60476</v>
      </c>
      <c r="Q33" s="65">
        <v>52967</v>
      </c>
      <c r="R33" s="65">
        <v>56883</v>
      </c>
      <c r="S33" s="65">
        <v>58386</v>
      </c>
    </row>
    <row r="34" spans="1:19" ht="18.75" customHeight="1" x14ac:dyDescent="0.3">
      <c r="A34" s="7" t="s">
        <v>14</v>
      </c>
      <c r="B34" s="167">
        <f>B33/SUM(B$9,B$15,B$21,B$27,B$33)</f>
        <v>9.721458789760215E-2</v>
      </c>
      <c r="C34" s="167">
        <v>9.5597802891771944E-2</v>
      </c>
      <c r="D34" s="167">
        <v>9.0617895491046305E-2</v>
      </c>
      <c r="E34" s="187">
        <v>9.3643350012611801E-2</v>
      </c>
      <c r="F34" s="167">
        <v>9.3525439968183091E-2</v>
      </c>
      <c r="G34" s="68">
        <v>9.337835834842402E-2</v>
      </c>
      <c r="H34" s="68">
        <v>9.5171869370801285E-2</v>
      </c>
      <c r="I34" s="68">
        <v>9.6644647743290679E-2</v>
      </c>
      <c r="J34" s="67">
        <v>9.6406915585281E-2</v>
      </c>
      <c r="K34" s="68">
        <v>0.10331676601634648</v>
      </c>
      <c r="L34" s="68">
        <v>9.9000000000000005E-2</v>
      </c>
      <c r="M34" s="68">
        <v>9.5000000000000001E-2</v>
      </c>
      <c r="N34" s="69">
        <v>8.7999999999999995E-2</v>
      </c>
      <c r="O34" s="67">
        <v>9.2999999999999999E-2</v>
      </c>
      <c r="P34" s="68">
        <v>9.7000000000000003E-2</v>
      </c>
      <c r="Q34" s="69">
        <v>8.5000000000000006E-2</v>
      </c>
      <c r="R34" s="69">
        <v>9.4E-2</v>
      </c>
      <c r="S34" s="69">
        <v>9.7000000000000003E-2</v>
      </c>
    </row>
    <row r="35" spans="1:19" ht="18.75" customHeight="1" x14ac:dyDescent="0.3">
      <c r="A35" s="5" t="s">
        <v>15</v>
      </c>
      <c r="B35" s="59">
        <v>13454</v>
      </c>
      <c r="C35" s="59">
        <v>12263</v>
      </c>
      <c r="D35" s="59">
        <v>9556</v>
      </c>
      <c r="E35" s="64">
        <v>50620</v>
      </c>
      <c r="F35" s="59">
        <v>10488</v>
      </c>
      <c r="G35" s="59">
        <v>12947</v>
      </c>
      <c r="H35" s="59">
        <v>11472</v>
      </c>
      <c r="I35" s="59">
        <v>15713</v>
      </c>
      <c r="J35" s="64">
        <v>54313</v>
      </c>
      <c r="K35" s="59">
        <v>14925</v>
      </c>
      <c r="L35" s="59">
        <v>15489</v>
      </c>
      <c r="M35" s="59">
        <v>13501</v>
      </c>
      <c r="N35" s="65">
        <v>10398</v>
      </c>
      <c r="O35" s="64">
        <v>38975</v>
      </c>
      <c r="P35" s="66">
        <v>11738</v>
      </c>
      <c r="Q35" s="65">
        <v>8427</v>
      </c>
      <c r="R35" s="65">
        <v>10034</v>
      </c>
      <c r="S35" s="65">
        <v>8776</v>
      </c>
    </row>
    <row r="36" spans="1:19" ht="19.95" customHeight="1" x14ac:dyDescent="0.3">
      <c r="A36" s="7" t="s">
        <v>16</v>
      </c>
      <c r="B36" s="68">
        <f>B35/B33</f>
        <v>0.15493217255118727</v>
      </c>
      <c r="C36" s="68">
        <v>0.14836727039550893</v>
      </c>
      <c r="D36" s="68">
        <v>0.13072145768925611</v>
      </c>
      <c r="E36" s="67">
        <v>0.17658180600420001</v>
      </c>
      <c r="F36" s="68">
        <v>0.14480387690013669</v>
      </c>
      <c r="G36" s="68">
        <v>0.17870502008309294</v>
      </c>
      <c r="H36" s="68">
        <v>0.15965708241712362</v>
      </c>
      <c r="I36" s="68">
        <v>0.22468327280006864</v>
      </c>
      <c r="J36" s="67">
        <v>0.20292773690719493</v>
      </c>
      <c r="K36" s="68">
        <v>0.21362322159562591</v>
      </c>
      <c r="L36" s="68">
        <v>0.223046239361779</v>
      </c>
      <c r="M36" s="68">
        <v>0.19900000000000001</v>
      </c>
      <c r="N36" s="69">
        <v>0.17199999999999999</v>
      </c>
      <c r="O36" s="67">
        <v>0.17</v>
      </c>
      <c r="P36" s="68">
        <v>0.19400000000000001</v>
      </c>
      <c r="Q36" s="69">
        <v>0.159</v>
      </c>
      <c r="R36" s="69">
        <v>0.17599999999999999</v>
      </c>
      <c r="S36" s="69">
        <v>0.15031000580000001</v>
      </c>
    </row>
    <row r="37" spans="1:19" ht="18.75" customHeight="1" x14ac:dyDescent="0.25">
      <c r="Q37" s="33"/>
    </row>
    <row r="38" spans="1:19" ht="56.55" customHeight="1" x14ac:dyDescent="0.25">
      <c r="A38" s="199" t="s">
        <v>102</v>
      </c>
      <c r="B38" s="199"/>
      <c r="C38" s="199"/>
      <c r="D38" s="199"/>
      <c r="E38" s="199"/>
      <c r="F38" s="199"/>
      <c r="G38" s="199"/>
      <c r="H38" s="199"/>
      <c r="I38" s="199"/>
      <c r="J38" s="199"/>
      <c r="K38" s="199"/>
      <c r="L38" s="199"/>
      <c r="M38" s="199"/>
      <c r="N38" s="199"/>
      <c r="O38" s="199"/>
      <c r="P38" s="199"/>
      <c r="Q38" s="199"/>
      <c r="R38" s="199"/>
      <c r="S38" s="199"/>
    </row>
    <row r="39" spans="1:19" ht="18.75" customHeight="1" x14ac:dyDescent="0.25"/>
    <row r="40" spans="1:19" ht="18.75" customHeight="1" x14ac:dyDescent="0.25"/>
    <row r="41" spans="1:19" ht="18.75" customHeight="1" x14ac:dyDescent="0.25"/>
    <row r="42" spans="1:19" ht="18.75" customHeight="1" x14ac:dyDescent="0.25">
      <c r="A42" s="57"/>
      <c r="B42" s="57"/>
      <c r="C42" s="57"/>
      <c r="D42" s="57"/>
      <c r="E42" s="57"/>
      <c r="F42" s="57"/>
      <c r="G42" s="57"/>
      <c r="H42" s="57"/>
      <c r="I42" s="57"/>
      <c r="J42" s="57"/>
      <c r="K42" s="57"/>
      <c r="L42" s="57"/>
      <c r="M42" s="57"/>
    </row>
    <row r="43" spans="1:19" ht="18.75" customHeight="1" x14ac:dyDescent="0.25">
      <c r="A43" s="57"/>
      <c r="B43" s="57"/>
      <c r="C43" s="57"/>
      <c r="D43" s="57"/>
      <c r="E43" s="57"/>
      <c r="F43" s="57"/>
      <c r="G43" s="57"/>
      <c r="H43" s="57"/>
      <c r="I43" s="57"/>
      <c r="J43" s="57"/>
      <c r="K43" s="57"/>
      <c r="L43" s="57"/>
      <c r="M43" s="57"/>
    </row>
    <row r="44" spans="1:19" ht="18.75" customHeight="1" x14ac:dyDescent="0.25">
      <c r="A44" s="57"/>
      <c r="B44" s="57"/>
      <c r="C44" s="57"/>
      <c r="D44" s="57"/>
      <c r="E44" s="57"/>
      <c r="F44" s="57"/>
      <c r="G44" s="57"/>
      <c r="H44" s="57"/>
      <c r="I44" s="57"/>
      <c r="J44" s="57"/>
      <c r="K44" s="57"/>
      <c r="L44" s="57"/>
      <c r="M44" s="57"/>
    </row>
    <row r="45" spans="1:19" ht="18.75" customHeight="1" x14ac:dyDescent="0.25"/>
    <row r="46" spans="1:19" ht="18.75" customHeight="1" x14ac:dyDescent="0.25"/>
    <row r="47" spans="1:19" ht="18.75" customHeight="1" x14ac:dyDescent="0.25"/>
    <row r="48" spans="1:19" ht="18.75" customHeight="1" x14ac:dyDescent="0.25"/>
    <row r="49" spans="1:13" ht="18.75" customHeight="1" x14ac:dyDescent="0.25">
      <c r="A49" s="57"/>
      <c r="B49" s="57"/>
      <c r="C49" s="57"/>
      <c r="D49" s="57"/>
      <c r="E49" s="57"/>
      <c r="F49" s="57"/>
      <c r="G49" s="57"/>
      <c r="H49" s="57"/>
      <c r="I49" s="57"/>
      <c r="J49" s="57"/>
      <c r="K49" s="57"/>
      <c r="L49" s="57"/>
      <c r="M49" s="57"/>
    </row>
    <row r="50" spans="1:13" ht="18.75" customHeight="1" x14ac:dyDescent="0.25">
      <c r="A50" s="57"/>
      <c r="B50" s="57"/>
      <c r="C50" s="57"/>
      <c r="D50" s="57"/>
      <c r="E50" s="57"/>
      <c r="F50" s="57"/>
      <c r="G50" s="57"/>
      <c r="H50" s="57"/>
      <c r="I50" s="57"/>
      <c r="J50" s="57"/>
      <c r="K50" s="57"/>
      <c r="L50" s="57"/>
      <c r="M50" s="57"/>
    </row>
    <row r="51" spans="1:13" ht="18.75" customHeight="1" x14ac:dyDescent="0.25"/>
    <row r="52" spans="1:13" ht="18.75" customHeight="1" x14ac:dyDescent="0.25"/>
    <row r="53" spans="1:13" ht="18.75" customHeight="1" x14ac:dyDescent="0.25"/>
    <row r="54" spans="1:13" ht="18.75" customHeight="1" x14ac:dyDescent="0.25"/>
    <row r="55" spans="1:13" ht="18.75" customHeight="1" x14ac:dyDescent="0.25">
      <c r="A55" s="57"/>
      <c r="B55" s="57"/>
      <c r="C55" s="57"/>
      <c r="D55" s="57"/>
      <c r="E55" s="57"/>
      <c r="F55" s="57"/>
      <c r="G55" s="57"/>
      <c r="H55" s="57"/>
      <c r="I55" s="57"/>
      <c r="J55" s="57"/>
      <c r="K55" s="57"/>
      <c r="L55" s="57"/>
      <c r="M55" s="57"/>
    </row>
    <row r="56" spans="1:13" ht="18.75" customHeight="1" x14ac:dyDescent="0.25">
      <c r="A56" s="57"/>
      <c r="B56" s="57"/>
      <c r="C56" s="57"/>
      <c r="D56" s="57"/>
      <c r="E56" s="57"/>
      <c r="F56" s="57"/>
      <c r="G56" s="57"/>
      <c r="H56" s="57"/>
      <c r="I56" s="57"/>
      <c r="J56" s="57"/>
      <c r="K56" s="57"/>
      <c r="L56" s="57"/>
      <c r="M56" s="57"/>
    </row>
    <row r="57" spans="1:13" ht="18.75" customHeight="1" x14ac:dyDescent="0.25"/>
    <row r="58" spans="1:13" ht="18.75" customHeight="1" x14ac:dyDescent="0.25"/>
    <row r="59" spans="1:13" ht="18.75" customHeight="1" x14ac:dyDescent="0.25"/>
    <row r="60" spans="1:13" ht="18.75" customHeight="1" x14ac:dyDescent="0.25"/>
    <row r="61" spans="1:13" ht="18.75" customHeight="1" x14ac:dyDescent="0.25"/>
    <row r="62" spans="1:13" ht="18.75" customHeight="1" x14ac:dyDescent="0.25">
      <c r="A62" s="57"/>
      <c r="B62" s="57"/>
      <c r="C62" s="57"/>
      <c r="D62" s="57"/>
      <c r="E62" s="57"/>
      <c r="F62" s="57"/>
      <c r="G62" s="57"/>
      <c r="H62" s="57"/>
      <c r="I62" s="57"/>
      <c r="J62" s="57"/>
      <c r="K62" s="57"/>
      <c r="L62" s="57"/>
      <c r="M62" s="57"/>
    </row>
    <row r="63" spans="1:13" ht="18.75" customHeight="1" x14ac:dyDescent="0.25"/>
    <row r="64" spans="1:13"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sheetData>
  <mergeCells count="4">
    <mergeCell ref="A1:S1"/>
    <mergeCell ref="A2:S2"/>
    <mergeCell ref="A3:S3"/>
    <mergeCell ref="A38:S38"/>
  </mergeCells>
  <pageMargins left="0.7" right="0.7" top="0.75" bottom="0.75" header="0.3" footer="0.3"/>
  <pageSetup scale="45"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A4296-4B7B-48CF-BD30-9E6BBB88F610}">
  <sheetPr>
    <pageSetUpPr fitToPage="1"/>
  </sheetPr>
  <dimension ref="A1:S94"/>
  <sheetViews>
    <sheetView view="pageBreakPreview" zoomScale="70" zoomScaleNormal="100" zoomScaleSheetLayoutView="70" workbookViewId="0">
      <selection sqref="A1:S1"/>
    </sheetView>
  </sheetViews>
  <sheetFormatPr defaultColWidth="21.33203125" defaultRowHeight="13.2" x14ac:dyDescent="0.25"/>
  <cols>
    <col min="1" max="1" width="52.88671875" style="15" customWidth="1"/>
    <col min="2" max="19" width="13.109375" style="15" customWidth="1"/>
    <col min="20" max="16384" width="21.33203125" style="15"/>
  </cols>
  <sheetData>
    <row r="1" spans="1:19" s="16" customFormat="1" ht="18.75" customHeight="1" x14ac:dyDescent="0.35">
      <c r="A1" s="203" t="s">
        <v>0</v>
      </c>
      <c r="B1" s="203"/>
      <c r="C1" s="203"/>
      <c r="D1" s="203"/>
      <c r="E1" s="203"/>
      <c r="F1" s="203"/>
      <c r="G1" s="203"/>
      <c r="H1" s="203"/>
      <c r="I1" s="203"/>
      <c r="J1" s="203"/>
      <c r="K1" s="203"/>
      <c r="L1" s="203"/>
      <c r="M1" s="203"/>
      <c r="N1" s="203"/>
      <c r="O1" s="203"/>
      <c r="P1" s="203"/>
      <c r="Q1" s="203"/>
      <c r="R1" s="203"/>
      <c r="S1" s="203"/>
    </row>
    <row r="2" spans="1:19" s="16" customFormat="1" ht="18.75" customHeight="1" x14ac:dyDescent="0.35">
      <c r="A2" s="203" t="s">
        <v>20</v>
      </c>
      <c r="B2" s="203"/>
      <c r="C2" s="203"/>
      <c r="D2" s="203"/>
      <c r="E2" s="203"/>
      <c r="F2" s="203"/>
      <c r="G2" s="203"/>
      <c r="H2" s="203"/>
      <c r="I2" s="203"/>
      <c r="J2" s="203"/>
      <c r="K2" s="203"/>
      <c r="L2" s="203"/>
      <c r="M2" s="203"/>
      <c r="N2" s="203"/>
      <c r="O2" s="203"/>
      <c r="P2" s="203"/>
      <c r="Q2" s="203"/>
      <c r="R2" s="203"/>
      <c r="S2" s="203"/>
    </row>
    <row r="3" spans="1:19" s="16" customFormat="1" ht="18.75" customHeight="1" x14ac:dyDescent="0.35">
      <c r="A3" s="203" t="s">
        <v>57</v>
      </c>
      <c r="B3" s="203"/>
      <c r="C3" s="203"/>
      <c r="D3" s="203"/>
      <c r="E3" s="203"/>
      <c r="F3" s="203"/>
      <c r="G3" s="203"/>
      <c r="H3" s="203"/>
      <c r="I3" s="203"/>
      <c r="J3" s="203"/>
      <c r="K3" s="203"/>
      <c r="L3" s="203"/>
      <c r="M3" s="203"/>
      <c r="N3" s="203"/>
      <c r="O3" s="203"/>
      <c r="P3" s="203"/>
      <c r="Q3" s="203"/>
      <c r="R3" s="203"/>
      <c r="S3" s="203"/>
    </row>
    <row r="4" spans="1:19" s="73" customFormat="1" ht="18.75" customHeight="1" x14ac:dyDescent="0.3">
      <c r="A4" s="31"/>
      <c r="B4" s="31"/>
      <c r="C4" s="31"/>
      <c r="D4" s="71"/>
      <c r="E4" s="71"/>
      <c r="F4" s="71"/>
      <c r="G4" s="71"/>
      <c r="H4" s="71"/>
      <c r="I4" s="71"/>
      <c r="J4" s="71"/>
      <c r="K4" s="71"/>
      <c r="L4" s="71"/>
      <c r="M4" s="71"/>
      <c r="N4" s="71"/>
      <c r="O4" s="72"/>
      <c r="P4" s="72"/>
      <c r="Q4" s="72"/>
      <c r="R4" s="72"/>
      <c r="S4" s="72"/>
    </row>
    <row r="5" spans="1:19" s="74" customFormat="1" ht="18.75" customHeight="1" x14ac:dyDescent="0.3">
      <c r="B5" s="37" t="s">
        <v>92</v>
      </c>
      <c r="C5" s="37" t="s">
        <v>91</v>
      </c>
      <c r="D5" s="37" t="s">
        <v>90</v>
      </c>
      <c r="E5" s="36" t="s">
        <v>89</v>
      </c>
      <c r="F5" s="37" t="s">
        <v>88</v>
      </c>
      <c r="G5" s="37" t="s">
        <v>87</v>
      </c>
      <c r="H5" s="37" t="s">
        <v>85</v>
      </c>
      <c r="I5" s="37" t="s">
        <v>84</v>
      </c>
      <c r="J5" s="36" t="s">
        <v>72</v>
      </c>
      <c r="K5" s="37" t="s">
        <v>73</v>
      </c>
      <c r="L5" s="22" t="s">
        <v>66</v>
      </c>
      <c r="M5" s="22" t="s">
        <v>65</v>
      </c>
      <c r="N5" s="22" t="s">
        <v>63</v>
      </c>
      <c r="O5" s="36" t="s">
        <v>61</v>
      </c>
      <c r="P5" s="37" t="s">
        <v>60</v>
      </c>
      <c r="Q5" s="22" t="s">
        <v>56</v>
      </c>
      <c r="R5" s="22" t="s">
        <v>44</v>
      </c>
      <c r="S5" s="22" t="s">
        <v>42</v>
      </c>
    </row>
    <row r="6" spans="1:19" s="74" customFormat="1" ht="18.75" customHeight="1" x14ac:dyDescent="0.3">
      <c r="A6" s="17" t="s">
        <v>13</v>
      </c>
      <c r="B6" s="17"/>
      <c r="C6" s="17"/>
      <c r="D6" s="17"/>
      <c r="E6" s="38"/>
      <c r="F6" s="17"/>
      <c r="G6" s="17"/>
      <c r="H6" s="17"/>
      <c r="I6" s="17"/>
      <c r="J6" s="38"/>
      <c r="K6" s="17"/>
      <c r="L6" s="17"/>
      <c r="M6" s="17"/>
      <c r="N6" s="20"/>
      <c r="O6" s="38"/>
      <c r="P6" s="75"/>
      <c r="Q6" s="20"/>
      <c r="R6" s="20"/>
      <c r="S6" s="20"/>
    </row>
    <row r="7" spans="1:19" s="74" customFormat="1" ht="18.75" customHeight="1" x14ac:dyDescent="0.3">
      <c r="E7" s="38"/>
      <c r="J7" s="38"/>
      <c r="N7" s="25"/>
      <c r="O7" s="38"/>
      <c r="P7" s="46"/>
      <c r="Q7" s="25"/>
      <c r="R7" s="25"/>
      <c r="S7" s="25"/>
    </row>
    <row r="8" spans="1:19" s="74" customFormat="1" ht="16.95" customHeight="1" x14ac:dyDescent="0.3">
      <c r="A8" s="76" t="s">
        <v>95</v>
      </c>
      <c r="B8" s="76"/>
      <c r="C8" s="76"/>
      <c r="D8" s="76"/>
      <c r="E8" s="38"/>
      <c r="F8" s="76"/>
      <c r="G8" s="76"/>
      <c r="H8" s="76"/>
      <c r="I8" s="76"/>
      <c r="J8" s="38"/>
      <c r="K8" s="76"/>
      <c r="L8" s="76"/>
      <c r="M8" s="76"/>
      <c r="N8" s="9"/>
      <c r="O8" s="38"/>
      <c r="P8" s="77"/>
      <c r="Q8" s="9"/>
      <c r="R8" s="9"/>
      <c r="S8" s="9"/>
    </row>
    <row r="9" spans="1:19" s="74" customFormat="1" ht="15.45" customHeight="1" x14ac:dyDescent="0.3">
      <c r="A9" s="8" t="s">
        <v>21</v>
      </c>
      <c r="B9" s="79">
        <v>2251</v>
      </c>
      <c r="C9" s="79">
        <v>2170</v>
      </c>
      <c r="D9" s="79">
        <v>2152</v>
      </c>
      <c r="E9" s="78">
        <v>2100</v>
      </c>
      <c r="F9" s="79">
        <v>2100</v>
      </c>
      <c r="G9" s="79">
        <v>2050</v>
      </c>
      <c r="H9" s="79">
        <v>1898</v>
      </c>
      <c r="I9" s="79">
        <v>1887</v>
      </c>
      <c r="J9" s="78">
        <v>1822</v>
      </c>
      <c r="K9" s="79">
        <v>1822</v>
      </c>
      <c r="L9" s="79">
        <v>1814</v>
      </c>
      <c r="M9" s="79">
        <v>1726</v>
      </c>
      <c r="N9" s="79">
        <v>1777</v>
      </c>
      <c r="O9" s="78">
        <v>1738</v>
      </c>
      <c r="P9" s="79">
        <v>1738</v>
      </c>
      <c r="Q9" s="79">
        <v>1690</v>
      </c>
      <c r="R9" s="79">
        <v>1434</v>
      </c>
      <c r="S9" s="79">
        <v>1322</v>
      </c>
    </row>
    <row r="10" spans="1:19" s="74" customFormat="1" ht="17.399999999999999" x14ac:dyDescent="0.3">
      <c r="A10" s="193" t="s">
        <v>74</v>
      </c>
      <c r="B10" s="29">
        <v>514</v>
      </c>
      <c r="C10" s="29">
        <v>481.95196508598133</v>
      </c>
      <c r="D10" s="29">
        <v>477.947625302669</v>
      </c>
      <c r="E10" s="53">
        <v>455.63995267667241</v>
      </c>
      <c r="F10" s="29">
        <v>477.92422236635855</v>
      </c>
      <c r="G10" s="29">
        <v>445.11499308704322</v>
      </c>
      <c r="H10" s="29">
        <v>459.45076028220734</v>
      </c>
      <c r="I10" s="29">
        <v>440.44711268846112</v>
      </c>
      <c r="J10" s="53">
        <v>449.27423425346632</v>
      </c>
      <c r="K10" s="29">
        <v>441.01412382021039</v>
      </c>
      <c r="L10" s="29">
        <v>456.5121326985506</v>
      </c>
      <c r="M10" s="29">
        <v>444.84946349632855</v>
      </c>
      <c r="N10" s="29">
        <v>454.03436402067541</v>
      </c>
      <c r="O10" s="53">
        <v>465.24652289914678</v>
      </c>
      <c r="P10" s="29">
        <v>469.63442737702763</v>
      </c>
      <c r="Q10" s="29">
        <v>455.35558994544465</v>
      </c>
      <c r="R10" s="29">
        <v>487.68967466797659</v>
      </c>
      <c r="S10" s="29">
        <v>447.1135531056218</v>
      </c>
    </row>
    <row r="11" spans="1:19" s="74" customFormat="1" ht="17.399999999999999" x14ac:dyDescent="0.3">
      <c r="A11" s="193" t="s">
        <v>75</v>
      </c>
      <c r="B11" s="82">
        <v>0.6</v>
      </c>
      <c r="C11" s="82">
        <v>0.5778394898701934</v>
      </c>
      <c r="D11" s="82">
        <v>0.59270072165615006</v>
      </c>
      <c r="E11" s="81">
        <v>0.60155907345902937</v>
      </c>
      <c r="F11" s="82">
        <v>0.56109956558425611</v>
      </c>
      <c r="G11" s="82">
        <v>0.60731253842142163</v>
      </c>
      <c r="H11" s="82">
        <v>0.62118673877715103</v>
      </c>
      <c r="I11" s="82">
        <v>0.62034619683302461</v>
      </c>
      <c r="J11" s="81">
        <v>0.58279762374755539</v>
      </c>
      <c r="K11" s="82">
        <v>0.54753426224425572</v>
      </c>
      <c r="L11" s="82">
        <v>0.60837716004095999</v>
      </c>
      <c r="M11" s="82">
        <v>0.5876006538082611</v>
      </c>
      <c r="N11" s="82">
        <v>0.58848055101371688</v>
      </c>
      <c r="O11" s="81">
        <v>0.62270255951252318</v>
      </c>
      <c r="P11" s="82">
        <v>0.51823993804062141</v>
      </c>
      <c r="Q11" s="82">
        <v>0.62846635598155987</v>
      </c>
      <c r="R11" s="82">
        <v>0.69647085202855108</v>
      </c>
      <c r="S11" s="82">
        <v>0.67317298106138435</v>
      </c>
    </row>
    <row r="12" spans="1:19" s="74" customFormat="1" ht="15.6" x14ac:dyDescent="0.3">
      <c r="A12" s="194"/>
      <c r="B12" s="25"/>
      <c r="C12" s="25"/>
      <c r="D12" s="25"/>
      <c r="E12" s="38"/>
      <c r="F12" s="25"/>
      <c r="G12" s="25"/>
      <c r="H12" s="25"/>
      <c r="I12" s="25"/>
      <c r="J12" s="38"/>
      <c r="K12" s="25"/>
      <c r="L12" s="25"/>
      <c r="M12" s="25"/>
      <c r="N12" s="25"/>
      <c r="O12" s="38"/>
      <c r="P12" s="46"/>
      <c r="Q12" s="25"/>
      <c r="R12" s="25"/>
      <c r="S12" s="25"/>
    </row>
    <row r="13" spans="1:19" s="74" customFormat="1" ht="16.05" customHeight="1" x14ac:dyDescent="0.3">
      <c r="A13" s="195" t="s">
        <v>96</v>
      </c>
      <c r="B13" s="25"/>
      <c r="C13" s="25"/>
      <c r="D13" s="25"/>
      <c r="E13" s="38"/>
      <c r="F13" s="25"/>
      <c r="G13" s="25"/>
      <c r="H13" s="25"/>
      <c r="I13" s="25"/>
      <c r="J13" s="38"/>
      <c r="K13" s="25"/>
      <c r="L13" s="25"/>
      <c r="M13" s="25"/>
      <c r="N13" s="25"/>
      <c r="O13" s="38"/>
      <c r="P13" s="46"/>
      <c r="Q13" s="25"/>
      <c r="R13" s="25"/>
      <c r="S13" s="25"/>
    </row>
    <row r="14" spans="1:19" s="74" customFormat="1" ht="15.45" customHeight="1" x14ac:dyDescent="0.3">
      <c r="A14" s="193" t="s">
        <v>21</v>
      </c>
      <c r="B14" s="79">
        <v>1503</v>
      </c>
      <c r="C14" s="79">
        <v>1441</v>
      </c>
      <c r="D14" s="79">
        <v>1427</v>
      </c>
      <c r="E14" s="78">
        <v>1430</v>
      </c>
      <c r="F14" s="79">
        <v>1430</v>
      </c>
      <c r="G14" s="79">
        <v>1464</v>
      </c>
      <c r="H14" s="79">
        <v>1380</v>
      </c>
      <c r="I14" s="79">
        <v>1383</v>
      </c>
      <c r="J14" s="78">
        <v>1376</v>
      </c>
      <c r="K14" s="79">
        <v>1376</v>
      </c>
      <c r="L14" s="79">
        <v>1366</v>
      </c>
      <c r="M14" s="79">
        <v>1305</v>
      </c>
      <c r="N14" s="79">
        <v>1274</v>
      </c>
      <c r="O14" s="78">
        <v>1260</v>
      </c>
      <c r="P14" s="79">
        <v>1260</v>
      </c>
      <c r="Q14" s="79">
        <v>1289</v>
      </c>
      <c r="R14" s="79">
        <v>1254</v>
      </c>
      <c r="S14" s="79">
        <v>1319</v>
      </c>
    </row>
    <row r="15" spans="1:19" s="74" customFormat="1" ht="17.399999999999999" x14ac:dyDescent="0.3">
      <c r="A15" s="193" t="s">
        <v>74</v>
      </c>
      <c r="B15" s="29">
        <v>388</v>
      </c>
      <c r="C15" s="29">
        <v>388.31438912857948</v>
      </c>
      <c r="D15" s="29">
        <v>374.96605316894517</v>
      </c>
      <c r="E15" s="53">
        <v>358.61150613269035</v>
      </c>
      <c r="F15" s="29">
        <v>370.05048185576942</v>
      </c>
      <c r="G15" s="29">
        <v>359.98512974355106</v>
      </c>
      <c r="H15" s="29">
        <v>354.47589629418172</v>
      </c>
      <c r="I15" s="29">
        <v>350.04166080916019</v>
      </c>
      <c r="J15" s="53">
        <v>347.6135760081562</v>
      </c>
      <c r="K15" s="29">
        <v>349.39510957165362</v>
      </c>
      <c r="L15" s="29">
        <v>351.24456493264154</v>
      </c>
      <c r="M15" s="29">
        <v>338.49157853604856</v>
      </c>
      <c r="N15" s="29">
        <v>351.9233393021205</v>
      </c>
      <c r="O15" s="53">
        <v>331.74223900861614</v>
      </c>
      <c r="P15" s="29">
        <v>336.18885341894429</v>
      </c>
      <c r="Q15" s="29">
        <v>332.54801583558071</v>
      </c>
      <c r="R15" s="29">
        <v>323.42459211145979</v>
      </c>
      <c r="S15" s="29">
        <v>333.51221846576829</v>
      </c>
    </row>
    <row r="16" spans="1:19" s="74" customFormat="1" ht="17.399999999999999" x14ac:dyDescent="0.3">
      <c r="A16" s="193" t="s">
        <v>75</v>
      </c>
      <c r="B16" s="82">
        <v>0.56999999999999995</v>
      </c>
      <c r="C16" s="82">
        <v>0.5818310469403456</v>
      </c>
      <c r="D16" s="82">
        <v>0.57155667924630804</v>
      </c>
      <c r="E16" s="81">
        <v>0.54224367492030034</v>
      </c>
      <c r="F16" s="82">
        <v>0.52798131415577776</v>
      </c>
      <c r="G16" s="82">
        <v>0.53112314624509627</v>
      </c>
      <c r="H16" s="82">
        <v>0.55505478048586254</v>
      </c>
      <c r="I16" s="82">
        <v>0.55834493147901321</v>
      </c>
      <c r="J16" s="81">
        <v>0.56003321823659202</v>
      </c>
      <c r="K16" s="82">
        <v>0.50039524180067541</v>
      </c>
      <c r="L16" s="82">
        <v>0.54737191082152348</v>
      </c>
      <c r="M16" s="82">
        <v>0.60664716412906028</v>
      </c>
      <c r="N16" s="82">
        <v>0.59622901028716491</v>
      </c>
      <c r="O16" s="81">
        <v>0.50666488715598423</v>
      </c>
      <c r="P16" s="82">
        <v>0.5178709156115473</v>
      </c>
      <c r="Q16" s="82">
        <v>0.49185260904492945</v>
      </c>
      <c r="R16" s="82">
        <v>0.45657940416768672</v>
      </c>
      <c r="S16" s="82">
        <v>0.57822703320818436</v>
      </c>
    </row>
    <row r="17" spans="1:19" s="74" customFormat="1" ht="15.6" x14ac:dyDescent="0.3">
      <c r="A17" s="84"/>
      <c r="B17" s="25"/>
      <c r="C17" s="25"/>
      <c r="D17" s="25"/>
      <c r="E17" s="38"/>
      <c r="F17" s="25"/>
      <c r="G17" s="25"/>
      <c r="H17" s="25"/>
      <c r="I17" s="25"/>
      <c r="J17" s="38"/>
      <c r="K17" s="25"/>
      <c r="L17" s="25"/>
      <c r="M17" s="25"/>
      <c r="N17" s="25"/>
      <c r="O17" s="38"/>
      <c r="P17" s="46"/>
      <c r="Q17" s="25"/>
      <c r="R17" s="25"/>
      <c r="S17" s="25"/>
    </row>
    <row r="18" spans="1:19" s="74" customFormat="1" ht="14.7" customHeight="1" x14ac:dyDescent="0.3">
      <c r="A18" s="76" t="s">
        <v>17</v>
      </c>
      <c r="B18" s="25"/>
      <c r="C18" s="25"/>
      <c r="D18" s="25"/>
      <c r="E18" s="38"/>
      <c r="F18" s="25"/>
      <c r="G18" s="25"/>
      <c r="H18" s="25"/>
      <c r="I18" s="25"/>
      <c r="J18" s="38"/>
      <c r="K18" s="25"/>
      <c r="L18" s="25"/>
      <c r="M18" s="25"/>
      <c r="N18" s="25"/>
      <c r="O18" s="38"/>
      <c r="P18" s="46"/>
      <c r="Q18" s="25"/>
      <c r="R18" s="25"/>
      <c r="S18" s="25"/>
    </row>
    <row r="19" spans="1:19" s="74" customFormat="1" ht="15" customHeight="1" x14ac:dyDescent="0.3">
      <c r="A19" s="8" t="s">
        <v>21</v>
      </c>
      <c r="B19" s="79">
        <v>1085</v>
      </c>
      <c r="C19" s="79">
        <v>1039</v>
      </c>
      <c r="D19" s="79">
        <v>1031</v>
      </c>
      <c r="E19" s="78">
        <v>1007</v>
      </c>
      <c r="F19" s="79">
        <v>1007</v>
      </c>
      <c r="G19" s="79">
        <v>998</v>
      </c>
      <c r="H19" s="79">
        <v>935</v>
      </c>
      <c r="I19" s="79">
        <v>950</v>
      </c>
      <c r="J19" s="78">
        <v>921</v>
      </c>
      <c r="K19" s="79">
        <v>921</v>
      </c>
      <c r="L19" s="79">
        <v>925</v>
      </c>
      <c r="M19" s="79">
        <v>884</v>
      </c>
      <c r="N19" s="79">
        <v>890</v>
      </c>
      <c r="O19" s="78">
        <v>891</v>
      </c>
      <c r="P19" s="80">
        <v>891</v>
      </c>
      <c r="Q19" s="79">
        <v>880</v>
      </c>
      <c r="R19" s="79">
        <v>810</v>
      </c>
      <c r="S19" s="79">
        <v>810</v>
      </c>
    </row>
    <row r="20" spans="1:19" s="74" customFormat="1" ht="17.399999999999999" x14ac:dyDescent="0.3">
      <c r="A20" s="8" t="s">
        <v>74</v>
      </c>
      <c r="B20" s="58">
        <v>559</v>
      </c>
      <c r="C20" s="58">
        <v>557</v>
      </c>
      <c r="D20" s="58">
        <v>458</v>
      </c>
      <c r="E20" s="53">
        <v>508</v>
      </c>
      <c r="F20" s="58">
        <v>522</v>
      </c>
      <c r="G20" s="58">
        <v>579</v>
      </c>
      <c r="H20" s="58">
        <v>477</v>
      </c>
      <c r="I20" s="58">
        <v>484</v>
      </c>
      <c r="J20" s="53">
        <v>509</v>
      </c>
      <c r="K20" s="58">
        <v>520</v>
      </c>
      <c r="L20" s="58">
        <v>539</v>
      </c>
      <c r="M20" s="58">
        <v>524</v>
      </c>
      <c r="N20" s="29">
        <v>494</v>
      </c>
      <c r="O20" s="53">
        <v>494</v>
      </c>
      <c r="P20" s="54">
        <v>529</v>
      </c>
      <c r="Q20" s="29">
        <v>502</v>
      </c>
      <c r="R20" s="29">
        <v>508</v>
      </c>
      <c r="S20" s="29">
        <v>465.7</v>
      </c>
    </row>
    <row r="21" spans="1:19" s="74" customFormat="1" ht="17.399999999999999" x14ac:dyDescent="0.3">
      <c r="A21" s="8" t="s">
        <v>75</v>
      </c>
      <c r="B21" s="82">
        <v>0.65</v>
      </c>
      <c r="C21" s="82">
        <v>0.69</v>
      </c>
      <c r="D21" s="82">
        <v>0.68</v>
      </c>
      <c r="E21" s="81">
        <v>0.68</v>
      </c>
      <c r="F21" s="82">
        <v>0.63</v>
      </c>
      <c r="G21" s="82">
        <v>0.67</v>
      </c>
      <c r="H21" s="82">
        <v>0.7</v>
      </c>
      <c r="I21" s="82">
        <v>0.72</v>
      </c>
      <c r="J21" s="81">
        <v>0.72</v>
      </c>
      <c r="K21" s="82">
        <v>0.69</v>
      </c>
      <c r="L21" s="82">
        <v>0.68200000000000005</v>
      </c>
      <c r="M21" s="82">
        <v>0.75</v>
      </c>
      <c r="N21" s="82">
        <v>0.75</v>
      </c>
      <c r="O21" s="81">
        <v>0.68</v>
      </c>
      <c r="P21" s="83">
        <v>0.65</v>
      </c>
      <c r="Q21" s="82">
        <v>0.66</v>
      </c>
      <c r="R21" s="82">
        <v>0.73</v>
      </c>
      <c r="S21" s="82">
        <v>0.67900000000000005</v>
      </c>
    </row>
    <row r="22" spans="1:19" s="74" customFormat="1" ht="15.6" x14ac:dyDescent="0.3">
      <c r="A22" s="84"/>
      <c r="B22" s="25"/>
      <c r="C22" s="25"/>
      <c r="D22" s="25"/>
      <c r="E22" s="38"/>
      <c r="F22" s="25"/>
      <c r="G22" s="25"/>
      <c r="H22" s="25"/>
      <c r="I22" s="25"/>
      <c r="J22" s="38"/>
      <c r="K22" s="25"/>
      <c r="L22" s="25"/>
      <c r="M22" s="25"/>
      <c r="N22" s="25"/>
      <c r="O22" s="38"/>
      <c r="P22" s="46"/>
      <c r="Q22" s="25"/>
      <c r="R22" s="25"/>
      <c r="S22" s="25"/>
    </row>
    <row r="23" spans="1:19" s="74" customFormat="1" ht="17.399999999999999" x14ac:dyDescent="0.3">
      <c r="A23" s="76" t="s">
        <v>76</v>
      </c>
      <c r="B23" s="25"/>
      <c r="C23" s="25"/>
      <c r="D23" s="25"/>
      <c r="E23" s="38"/>
      <c r="F23" s="25"/>
      <c r="G23" s="25"/>
      <c r="H23" s="25"/>
      <c r="I23" s="25"/>
      <c r="J23" s="38"/>
      <c r="K23" s="25"/>
      <c r="L23" s="25"/>
      <c r="M23" s="25"/>
      <c r="N23" s="25"/>
      <c r="O23" s="38"/>
      <c r="P23" s="46"/>
      <c r="Q23" s="25"/>
      <c r="R23" s="25"/>
      <c r="S23" s="25"/>
    </row>
    <row r="24" spans="1:19" s="74" customFormat="1" ht="16.05" customHeight="1" x14ac:dyDescent="0.3">
      <c r="A24" s="8" t="s">
        <v>21</v>
      </c>
      <c r="B24" s="79">
        <v>629</v>
      </c>
      <c r="C24" s="79">
        <v>589</v>
      </c>
      <c r="D24" s="79">
        <v>581</v>
      </c>
      <c r="E24" s="78">
        <v>556</v>
      </c>
      <c r="F24" s="79">
        <v>556</v>
      </c>
      <c r="G24" s="79">
        <v>548</v>
      </c>
      <c r="H24" s="79">
        <v>507</v>
      </c>
      <c r="I24" s="79">
        <v>496</v>
      </c>
      <c r="J24" s="78">
        <v>468</v>
      </c>
      <c r="K24" s="79">
        <v>468</v>
      </c>
      <c r="L24" s="79">
        <v>443</v>
      </c>
      <c r="M24" s="79">
        <v>429</v>
      </c>
      <c r="N24" s="79">
        <v>423</v>
      </c>
      <c r="O24" s="78">
        <v>408</v>
      </c>
      <c r="P24" s="80">
        <v>408</v>
      </c>
      <c r="Q24" s="79">
        <v>394</v>
      </c>
      <c r="R24" s="79">
        <v>386</v>
      </c>
      <c r="S24" s="79">
        <v>374</v>
      </c>
    </row>
    <row r="25" spans="1:19" s="74" customFormat="1" ht="15.6" x14ac:dyDescent="0.3">
      <c r="A25" s="84"/>
      <c r="B25" s="25"/>
      <c r="C25" s="25"/>
      <c r="D25" s="25"/>
      <c r="E25" s="38"/>
      <c r="F25" s="25"/>
      <c r="G25" s="25"/>
      <c r="H25" s="25"/>
      <c r="I25" s="25"/>
      <c r="J25" s="38"/>
      <c r="K25" s="25"/>
      <c r="L25" s="25"/>
      <c r="M25" s="25"/>
      <c r="N25" s="25"/>
      <c r="O25" s="38"/>
      <c r="P25" s="46"/>
      <c r="Q25" s="25"/>
      <c r="R25" s="25"/>
      <c r="S25" s="25"/>
    </row>
    <row r="26" spans="1:19" s="74" customFormat="1" ht="17.399999999999999" x14ac:dyDescent="0.3">
      <c r="A26" s="76" t="s">
        <v>77</v>
      </c>
      <c r="B26" s="25"/>
      <c r="C26" s="25"/>
      <c r="D26" s="25"/>
      <c r="E26" s="38"/>
      <c r="F26" s="25"/>
      <c r="G26" s="25"/>
      <c r="H26" s="25"/>
      <c r="I26" s="25"/>
      <c r="J26" s="38"/>
      <c r="K26" s="25"/>
      <c r="L26" s="25"/>
      <c r="M26" s="25"/>
      <c r="N26" s="25"/>
      <c r="O26" s="38"/>
      <c r="P26" s="46"/>
      <c r="Q26" s="25"/>
      <c r="R26" s="25"/>
      <c r="S26" s="25"/>
    </row>
    <row r="27" spans="1:19" s="74" customFormat="1" ht="16.5" customHeight="1" x14ac:dyDescent="0.3">
      <c r="A27" s="8" t="s">
        <v>21</v>
      </c>
      <c r="B27" s="79">
        <v>1010</v>
      </c>
      <c r="C27" s="79">
        <v>992</v>
      </c>
      <c r="D27" s="79">
        <v>995</v>
      </c>
      <c r="E27" s="78">
        <v>970</v>
      </c>
      <c r="F27" s="79">
        <v>970</v>
      </c>
      <c r="G27" s="79">
        <v>951</v>
      </c>
      <c r="H27" s="79">
        <v>877</v>
      </c>
      <c r="I27" s="79">
        <v>856</v>
      </c>
      <c r="J27" s="78">
        <v>814</v>
      </c>
      <c r="K27" s="79">
        <v>814</v>
      </c>
      <c r="L27" s="79">
        <v>817</v>
      </c>
      <c r="M27" s="79">
        <v>771</v>
      </c>
      <c r="N27" s="79">
        <v>778</v>
      </c>
      <c r="O27" s="78">
        <v>770</v>
      </c>
      <c r="P27" s="80">
        <v>770</v>
      </c>
      <c r="Q27" s="79">
        <v>766</v>
      </c>
      <c r="R27" s="79">
        <v>761</v>
      </c>
      <c r="S27" s="79">
        <v>755</v>
      </c>
    </row>
    <row r="28" spans="1:19" ht="18.75" customHeight="1" x14ac:dyDescent="0.25"/>
    <row r="29" spans="1:19" ht="151.05000000000001" customHeight="1" x14ac:dyDescent="0.25">
      <c r="A29" s="204" t="s">
        <v>103</v>
      </c>
      <c r="B29" s="204"/>
      <c r="C29" s="204"/>
      <c r="D29" s="204"/>
      <c r="E29" s="204"/>
      <c r="F29" s="204"/>
      <c r="G29" s="204"/>
      <c r="H29" s="204"/>
      <c r="I29" s="204"/>
      <c r="J29" s="204"/>
      <c r="K29" s="204"/>
      <c r="L29" s="204"/>
      <c r="M29" s="204"/>
      <c r="N29" s="204"/>
      <c r="O29" s="204"/>
      <c r="P29" s="204"/>
      <c r="Q29" s="204"/>
      <c r="R29" s="204"/>
      <c r="S29" s="204"/>
    </row>
    <row r="30" spans="1:19" ht="12" customHeight="1" x14ac:dyDescent="0.25">
      <c r="A30" s="205"/>
      <c r="B30" s="205"/>
      <c r="C30" s="205"/>
      <c r="D30" s="205"/>
      <c r="E30" s="205"/>
      <c r="F30" s="205"/>
      <c r="G30" s="205"/>
      <c r="H30" s="205"/>
      <c r="I30" s="205"/>
      <c r="J30" s="205"/>
      <c r="K30" s="205"/>
      <c r="L30" s="205"/>
      <c r="M30" s="205"/>
      <c r="N30" s="205"/>
      <c r="O30" s="205"/>
      <c r="P30" s="205"/>
      <c r="Q30" s="205"/>
      <c r="R30" s="205"/>
      <c r="S30" s="205"/>
    </row>
    <row r="31" spans="1:19" s="2" customFormat="1" ht="15" customHeight="1" x14ac:dyDescent="0.25">
      <c r="A31" s="202"/>
      <c r="B31" s="202"/>
      <c r="C31" s="202"/>
      <c r="D31" s="202"/>
      <c r="E31" s="202"/>
      <c r="F31" s="202"/>
      <c r="G31" s="202"/>
      <c r="H31" s="202"/>
      <c r="I31" s="202"/>
      <c r="J31" s="202"/>
      <c r="K31" s="202"/>
      <c r="L31" s="202"/>
      <c r="M31" s="202"/>
      <c r="N31" s="202"/>
      <c r="O31" s="202"/>
      <c r="P31" s="202"/>
      <c r="Q31" s="202"/>
      <c r="R31" s="202"/>
      <c r="S31" s="202"/>
    </row>
    <row r="32" spans="1:19"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sheetData>
  <mergeCells count="6">
    <mergeCell ref="A31:S31"/>
    <mergeCell ref="A1:S1"/>
    <mergeCell ref="A2:S2"/>
    <mergeCell ref="A3:S3"/>
    <mergeCell ref="A29:S29"/>
    <mergeCell ref="A30:S30"/>
  </mergeCells>
  <pageMargins left="0.7" right="0.7" top="0.75" bottom="0.75" header="0.3" footer="0.3"/>
  <pageSetup scale="47"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S96"/>
  <sheetViews>
    <sheetView view="pageBreakPreview" zoomScale="70" zoomScaleNormal="80" zoomScaleSheetLayoutView="70" workbookViewId="0">
      <selection sqref="A1:S1"/>
    </sheetView>
  </sheetViews>
  <sheetFormatPr defaultColWidth="21.33203125" defaultRowHeight="13.2" x14ac:dyDescent="0.25"/>
  <cols>
    <col min="1" max="1" width="66.109375" customWidth="1"/>
    <col min="2" max="2" width="15.77734375" style="15" customWidth="1"/>
    <col min="3" max="18" width="15.6640625" style="15" customWidth="1"/>
    <col min="19" max="19" width="15.6640625" style="14" customWidth="1"/>
  </cols>
  <sheetData>
    <row r="1" spans="1:19" s="18" customFormat="1" ht="18.75" customHeight="1" x14ac:dyDescent="0.35">
      <c r="A1" s="200" t="s">
        <v>0</v>
      </c>
      <c r="B1" s="200"/>
      <c r="C1" s="200"/>
      <c r="D1" s="200"/>
      <c r="E1" s="200"/>
      <c r="F1" s="200"/>
      <c r="G1" s="200"/>
      <c r="H1" s="200"/>
      <c r="I1" s="200"/>
      <c r="J1" s="200"/>
      <c r="K1" s="200"/>
      <c r="L1" s="200"/>
      <c r="M1" s="200"/>
      <c r="N1" s="200"/>
      <c r="O1" s="200"/>
      <c r="P1" s="200"/>
      <c r="Q1" s="200"/>
      <c r="R1" s="200"/>
      <c r="S1" s="200"/>
    </row>
    <row r="2" spans="1:19" s="18" customFormat="1" ht="18.75" customHeight="1" x14ac:dyDescent="0.35">
      <c r="A2" s="200" t="s">
        <v>68</v>
      </c>
      <c r="B2" s="200"/>
      <c r="C2" s="200"/>
      <c r="D2" s="200"/>
      <c r="E2" s="200"/>
      <c r="F2" s="200"/>
      <c r="G2" s="200"/>
      <c r="H2" s="200"/>
      <c r="I2" s="200"/>
      <c r="J2" s="200"/>
      <c r="K2" s="200"/>
      <c r="L2" s="200"/>
      <c r="M2" s="200"/>
      <c r="N2" s="200"/>
      <c r="O2" s="200"/>
      <c r="P2" s="200"/>
      <c r="Q2" s="200"/>
      <c r="R2" s="200"/>
      <c r="S2" s="200"/>
    </row>
    <row r="3" spans="1:19" s="18" customFormat="1" ht="18.75" customHeight="1" x14ac:dyDescent="0.35">
      <c r="A3" s="201" t="s">
        <v>57</v>
      </c>
      <c r="B3" s="201"/>
      <c r="C3" s="201"/>
      <c r="D3" s="201"/>
      <c r="E3" s="201"/>
      <c r="F3" s="201"/>
      <c r="G3" s="201"/>
      <c r="H3" s="201"/>
      <c r="I3" s="201"/>
      <c r="J3" s="201"/>
      <c r="K3" s="201"/>
      <c r="L3" s="201"/>
      <c r="M3" s="201"/>
      <c r="N3" s="201"/>
      <c r="O3" s="201"/>
      <c r="P3" s="201"/>
      <c r="Q3" s="201"/>
      <c r="R3" s="201"/>
      <c r="S3" s="201"/>
    </row>
    <row r="4" spans="1:19" s="73" customFormat="1" ht="18.75" customHeight="1" x14ac:dyDescent="0.3">
      <c r="A4" s="31" t="s">
        <v>22</v>
      </c>
      <c r="B4" s="31"/>
      <c r="C4" s="31"/>
      <c r="D4" s="31"/>
      <c r="E4" s="31"/>
      <c r="F4" s="31"/>
      <c r="G4" s="31"/>
      <c r="H4" s="31"/>
      <c r="I4" s="31"/>
      <c r="J4" s="31"/>
      <c r="K4" s="31"/>
      <c r="L4" s="31"/>
      <c r="M4" s="31"/>
      <c r="N4" s="31"/>
      <c r="O4" s="31"/>
      <c r="P4" s="31"/>
      <c r="Q4" s="31"/>
      <c r="R4" s="31"/>
      <c r="S4" s="31"/>
    </row>
    <row r="5" spans="1:19" s="74" customFormat="1" ht="18.75" customHeight="1" x14ac:dyDescent="0.3">
      <c r="B5" s="37" t="s">
        <v>92</v>
      </c>
      <c r="C5" s="37" t="s">
        <v>91</v>
      </c>
      <c r="D5" s="37" t="s">
        <v>90</v>
      </c>
      <c r="E5" s="36" t="s">
        <v>89</v>
      </c>
      <c r="F5" s="37" t="s">
        <v>88</v>
      </c>
      <c r="G5" s="37" t="s">
        <v>87</v>
      </c>
      <c r="H5" s="37" t="s">
        <v>85</v>
      </c>
      <c r="I5" s="37" t="s">
        <v>84</v>
      </c>
      <c r="J5" s="36" t="s">
        <v>72</v>
      </c>
      <c r="K5" s="37" t="s">
        <v>73</v>
      </c>
      <c r="L5" s="22" t="s">
        <v>66</v>
      </c>
      <c r="M5" s="22" t="s">
        <v>65</v>
      </c>
      <c r="N5" s="22" t="s">
        <v>63</v>
      </c>
      <c r="O5" s="36" t="s">
        <v>61</v>
      </c>
      <c r="P5" s="37" t="s">
        <v>60</v>
      </c>
      <c r="Q5" s="22" t="s">
        <v>56</v>
      </c>
      <c r="R5" s="22" t="s">
        <v>44</v>
      </c>
      <c r="S5" s="22" t="s">
        <v>42</v>
      </c>
    </row>
    <row r="6" spans="1:19" s="74" customFormat="1" ht="18.75" customHeight="1" x14ac:dyDescent="0.3">
      <c r="E6" s="38"/>
      <c r="J6" s="38"/>
      <c r="N6" s="25"/>
      <c r="O6" s="38"/>
      <c r="P6" s="85"/>
      <c r="R6" s="86"/>
      <c r="S6" s="25"/>
    </row>
    <row r="7" spans="1:19" s="74" customFormat="1" ht="18.75" customHeight="1" x14ac:dyDescent="0.3">
      <c r="A7" s="87" t="s">
        <v>2</v>
      </c>
      <c r="B7" s="87"/>
      <c r="C7" s="87"/>
      <c r="D7" s="87"/>
      <c r="E7" s="88"/>
      <c r="F7" s="87"/>
      <c r="G7" s="87"/>
      <c r="H7" s="87"/>
      <c r="I7" s="87"/>
      <c r="J7" s="88"/>
      <c r="K7" s="87"/>
      <c r="L7" s="87"/>
      <c r="M7" s="87"/>
      <c r="N7" s="89"/>
      <c r="O7" s="88"/>
      <c r="P7" s="90"/>
      <c r="Q7" s="87"/>
      <c r="R7" s="91"/>
      <c r="S7" s="89"/>
    </row>
    <row r="8" spans="1:19" s="74" customFormat="1" ht="18.75" customHeight="1" x14ac:dyDescent="0.3">
      <c r="A8" s="84"/>
      <c r="B8" s="84"/>
      <c r="C8" s="84"/>
      <c r="D8" s="84"/>
      <c r="E8" s="88"/>
      <c r="F8" s="84"/>
      <c r="G8" s="84"/>
      <c r="H8" s="84"/>
      <c r="I8" s="84"/>
      <c r="J8" s="88"/>
      <c r="K8" s="84"/>
      <c r="L8" s="84"/>
      <c r="M8" s="84"/>
      <c r="N8" s="92"/>
      <c r="O8" s="88"/>
      <c r="P8" s="93"/>
      <c r="Q8" s="84"/>
      <c r="R8" s="91"/>
      <c r="S8" s="92"/>
    </row>
    <row r="9" spans="1:19" s="74" customFormat="1" ht="14.55" customHeight="1" x14ac:dyDescent="0.3">
      <c r="A9" s="94" t="s">
        <v>58</v>
      </c>
      <c r="B9" s="96">
        <v>83317</v>
      </c>
      <c r="C9" s="96">
        <v>62395</v>
      </c>
      <c r="D9" s="96">
        <v>47547</v>
      </c>
      <c r="E9" s="95">
        <v>235514</v>
      </c>
      <c r="F9" s="96">
        <v>47498</v>
      </c>
      <c r="G9" s="96">
        <v>77267</v>
      </c>
      <c r="H9" s="96">
        <v>51428</v>
      </c>
      <c r="I9" s="96">
        <v>59321</v>
      </c>
      <c r="J9" s="95">
        <v>234966</v>
      </c>
      <c r="K9" s="96">
        <v>38208</v>
      </c>
      <c r="L9" s="96">
        <v>69480</v>
      </c>
      <c r="M9" s="96">
        <v>62782</v>
      </c>
      <c r="N9" s="97">
        <v>64496</v>
      </c>
      <c r="O9" s="95">
        <v>210682</v>
      </c>
      <c r="P9" s="98">
        <v>55589</v>
      </c>
      <c r="Q9" s="99">
        <v>50172</v>
      </c>
      <c r="R9" s="99">
        <v>48174</v>
      </c>
      <c r="S9" s="97">
        <v>56747</v>
      </c>
    </row>
    <row r="10" spans="1:19" s="74" customFormat="1" ht="16.95" customHeight="1" x14ac:dyDescent="0.3">
      <c r="A10" s="100" t="s">
        <v>23</v>
      </c>
      <c r="B10" s="102">
        <v>-5147</v>
      </c>
      <c r="C10" s="102">
        <v>584</v>
      </c>
      <c r="D10" s="102">
        <v>1342</v>
      </c>
      <c r="E10" s="101">
        <v>-3918</v>
      </c>
      <c r="F10" s="102">
        <v>6500</v>
      </c>
      <c r="G10" s="102">
        <v>-7771</v>
      </c>
      <c r="H10" s="102">
        <v>-2994</v>
      </c>
      <c r="I10" s="102">
        <v>347</v>
      </c>
      <c r="J10" s="101">
        <v>-6193</v>
      </c>
      <c r="K10" s="102">
        <v>-896</v>
      </c>
      <c r="L10" s="102">
        <v>-5175</v>
      </c>
      <c r="M10" s="102">
        <v>912</v>
      </c>
      <c r="N10" s="103">
        <v>-1034</v>
      </c>
      <c r="O10" s="101">
        <v>412</v>
      </c>
      <c r="P10" s="104">
        <v>4291</v>
      </c>
      <c r="Q10" s="105">
        <v>3340</v>
      </c>
      <c r="R10" s="105">
        <v>-2202</v>
      </c>
      <c r="S10" s="103">
        <v>-5017</v>
      </c>
    </row>
    <row r="11" spans="1:19" s="74" customFormat="1" ht="16.95" hidden="1" customHeight="1" x14ac:dyDescent="0.3">
      <c r="A11" s="100" t="s">
        <v>38</v>
      </c>
      <c r="B11" s="102">
        <v>0</v>
      </c>
      <c r="C11" s="102">
        <v>0</v>
      </c>
      <c r="D11" s="102">
        <v>0</v>
      </c>
      <c r="E11" s="106">
        <v>0</v>
      </c>
      <c r="F11" s="102">
        <v>0</v>
      </c>
      <c r="G11" s="102">
        <v>0</v>
      </c>
      <c r="H11" s="102">
        <v>0</v>
      </c>
      <c r="I11" s="102">
        <v>0</v>
      </c>
      <c r="J11" s="106">
        <v>0</v>
      </c>
      <c r="K11" s="102">
        <v>0</v>
      </c>
      <c r="L11" s="102">
        <v>0</v>
      </c>
      <c r="M11" s="102">
        <v>0</v>
      </c>
      <c r="N11" s="103">
        <v>0</v>
      </c>
      <c r="O11" s="106">
        <v>0</v>
      </c>
      <c r="P11" s="104">
        <v>0</v>
      </c>
      <c r="Q11" s="105">
        <v>0</v>
      </c>
      <c r="R11" s="105">
        <v>0</v>
      </c>
      <c r="S11" s="103">
        <v>0</v>
      </c>
    </row>
    <row r="12" spans="1:19" s="74" customFormat="1" ht="16.95" customHeight="1" x14ac:dyDescent="0.3">
      <c r="A12" s="100" t="s">
        <v>24</v>
      </c>
      <c r="B12" s="102">
        <v>4474</v>
      </c>
      <c r="C12" s="102">
        <v>3022</v>
      </c>
      <c r="D12" s="102">
        <v>2939</v>
      </c>
      <c r="E12" s="101">
        <v>10047</v>
      </c>
      <c r="F12" s="102">
        <v>2579</v>
      </c>
      <c r="G12" s="102">
        <v>2378</v>
      </c>
      <c r="H12" s="102">
        <v>2448</v>
      </c>
      <c r="I12" s="102">
        <v>2642</v>
      </c>
      <c r="J12" s="101">
        <v>20294</v>
      </c>
      <c r="K12" s="102">
        <v>5130</v>
      </c>
      <c r="L12" s="102">
        <v>5073</v>
      </c>
      <c r="M12" s="102">
        <v>5294</v>
      </c>
      <c r="N12" s="103">
        <v>4797</v>
      </c>
      <c r="O12" s="101">
        <v>19805</v>
      </c>
      <c r="P12" s="104">
        <v>4636</v>
      </c>
      <c r="Q12" s="105">
        <v>5151</v>
      </c>
      <c r="R12" s="105">
        <v>5157</v>
      </c>
      <c r="S12" s="103">
        <v>4861</v>
      </c>
    </row>
    <row r="13" spans="1:19" s="74" customFormat="1" ht="16.95" customHeight="1" x14ac:dyDescent="0.3">
      <c r="A13" s="100" t="s">
        <v>64</v>
      </c>
      <c r="B13" s="102">
        <v>24385</v>
      </c>
      <c r="C13" s="102">
        <v>22708</v>
      </c>
      <c r="D13" s="102">
        <v>14974</v>
      </c>
      <c r="E13" s="101">
        <v>62235</v>
      </c>
      <c r="F13" s="102">
        <v>16079</v>
      </c>
      <c r="G13" s="102">
        <v>15836</v>
      </c>
      <c r="H13" s="102">
        <v>13353</v>
      </c>
      <c r="I13" s="102">
        <v>16967</v>
      </c>
      <c r="J13" s="101">
        <v>62981</v>
      </c>
      <c r="K13" s="102">
        <v>8587</v>
      </c>
      <c r="L13" s="102">
        <v>19155</v>
      </c>
      <c r="M13" s="102">
        <v>14992</v>
      </c>
      <c r="N13" s="103">
        <v>20247</v>
      </c>
      <c r="O13" s="101">
        <v>51764</v>
      </c>
      <c r="P13" s="104">
        <v>6422</v>
      </c>
      <c r="Q13" s="105">
        <v>14407</v>
      </c>
      <c r="R13" s="105">
        <v>14470</v>
      </c>
      <c r="S13" s="103">
        <v>16465</v>
      </c>
    </row>
    <row r="14" spans="1:19" s="74" customFormat="1" ht="16.95" customHeight="1" x14ac:dyDescent="0.3">
      <c r="A14" s="100" t="s">
        <v>25</v>
      </c>
      <c r="B14" s="102">
        <v>10379</v>
      </c>
      <c r="C14" s="102">
        <v>10104</v>
      </c>
      <c r="D14" s="102">
        <v>9443</v>
      </c>
      <c r="E14" s="101">
        <v>35697</v>
      </c>
      <c r="F14" s="102">
        <v>8655</v>
      </c>
      <c r="G14" s="102">
        <v>8949</v>
      </c>
      <c r="H14" s="102">
        <v>9188</v>
      </c>
      <c r="I14" s="102">
        <v>8907</v>
      </c>
      <c r="J14" s="101">
        <v>34269</v>
      </c>
      <c r="K14" s="102">
        <v>8638</v>
      </c>
      <c r="L14" s="102">
        <v>8867</v>
      </c>
      <c r="M14" s="102">
        <v>8604</v>
      </c>
      <c r="N14" s="103">
        <v>8161</v>
      </c>
      <c r="O14" s="101">
        <v>32118</v>
      </c>
      <c r="P14" s="104">
        <v>8462</v>
      </c>
      <c r="Q14" s="105">
        <v>7949</v>
      </c>
      <c r="R14" s="105">
        <v>7884</v>
      </c>
      <c r="S14" s="103">
        <v>7823</v>
      </c>
    </row>
    <row r="15" spans="1:19" s="74" customFormat="1" ht="16.95" customHeight="1" x14ac:dyDescent="0.3">
      <c r="A15" s="100" t="s">
        <v>62</v>
      </c>
      <c r="B15" s="102">
        <v>1340</v>
      </c>
      <c r="C15" s="102">
        <v>1417</v>
      </c>
      <c r="D15" s="102">
        <v>2182</v>
      </c>
      <c r="E15" s="101">
        <v>9643</v>
      </c>
      <c r="F15" s="102">
        <v>2323</v>
      </c>
      <c r="G15" s="102">
        <v>2315</v>
      </c>
      <c r="H15" s="102">
        <v>2737</v>
      </c>
      <c r="I15" s="102">
        <v>2268</v>
      </c>
      <c r="J15" s="101">
        <v>10823</v>
      </c>
      <c r="K15" s="102">
        <v>2308</v>
      </c>
      <c r="L15" s="102">
        <v>2860</v>
      </c>
      <c r="M15" s="102">
        <v>2854</v>
      </c>
      <c r="N15" s="103">
        <v>2801</v>
      </c>
      <c r="O15" s="101">
        <v>10387</v>
      </c>
      <c r="P15" s="104">
        <v>2947</v>
      </c>
      <c r="Q15" s="105">
        <v>2795</v>
      </c>
      <c r="R15" s="105">
        <v>2314</v>
      </c>
      <c r="S15" s="103">
        <v>2331</v>
      </c>
    </row>
    <row r="16" spans="1:19" s="74" customFormat="1" ht="16.95" customHeight="1" x14ac:dyDescent="0.3">
      <c r="A16" s="100" t="s">
        <v>26</v>
      </c>
      <c r="B16" s="102">
        <v>0</v>
      </c>
      <c r="C16" s="102">
        <v>0</v>
      </c>
      <c r="D16" s="102">
        <v>0</v>
      </c>
      <c r="E16" s="101">
        <v>8340</v>
      </c>
      <c r="F16" s="102">
        <v>8340</v>
      </c>
      <c r="G16" s="102">
        <v>0</v>
      </c>
      <c r="H16" s="102">
        <v>0</v>
      </c>
      <c r="I16" s="102">
        <v>0</v>
      </c>
      <c r="J16" s="106">
        <v>0</v>
      </c>
      <c r="K16" s="102">
        <v>0</v>
      </c>
      <c r="L16" s="102">
        <v>0</v>
      </c>
      <c r="M16" s="102">
        <v>0</v>
      </c>
      <c r="N16" s="103">
        <v>0</v>
      </c>
      <c r="O16" s="101">
        <v>7103</v>
      </c>
      <c r="P16" s="104">
        <v>0</v>
      </c>
      <c r="Q16" s="105">
        <v>7103</v>
      </c>
      <c r="R16" s="105">
        <v>0</v>
      </c>
      <c r="S16" s="103">
        <v>0</v>
      </c>
    </row>
    <row r="17" spans="1:19" s="74" customFormat="1" ht="16.95" customHeight="1" x14ac:dyDescent="0.3">
      <c r="A17" s="107" t="s">
        <v>27</v>
      </c>
      <c r="B17" s="102">
        <v>0</v>
      </c>
      <c r="C17" s="102">
        <v>0</v>
      </c>
      <c r="D17" s="102">
        <v>0</v>
      </c>
      <c r="E17" s="170">
        <v>0</v>
      </c>
      <c r="F17" s="102">
        <v>0</v>
      </c>
      <c r="G17" s="102">
        <v>0</v>
      </c>
      <c r="H17" s="102">
        <v>0</v>
      </c>
      <c r="I17" s="102">
        <v>0</v>
      </c>
      <c r="J17" s="170">
        <v>-3130</v>
      </c>
      <c r="K17" s="102">
        <v>0</v>
      </c>
      <c r="L17" s="102">
        <v>0</v>
      </c>
      <c r="M17" s="102">
        <v>-3130</v>
      </c>
      <c r="N17" s="103">
        <v>0</v>
      </c>
      <c r="O17" s="106">
        <v>0</v>
      </c>
      <c r="P17" s="104">
        <v>0</v>
      </c>
      <c r="Q17" s="105">
        <v>0</v>
      </c>
      <c r="R17" s="105">
        <v>0</v>
      </c>
      <c r="S17" s="103">
        <v>0</v>
      </c>
    </row>
    <row r="18" spans="1:19" s="74" customFormat="1" ht="16.95" customHeight="1" thickBot="1" x14ac:dyDescent="0.35">
      <c r="A18" s="94" t="s">
        <v>78</v>
      </c>
      <c r="B18" s="109">
        <v>118748</v>
      </c>
      <c r="C18" s="109">
        <v>100230</v>
      </c>
      <c r="D18" s="109">
        <v>78427</v>
      </c>
      <c r="E18" s="108">
        <v>357558</v>
      </c>
      <c r="F18" s="109">
        <v>91974</v>
      </c>
      <c r="G18" s="109">
        <f>SUM(G9:G17)</f>
        <v>98974</v>
      </c>
      <c r="H18" s="109">
        <f>SUM(H9:H17)</f>
        <v>76160</v>
      </c>
      <c r="I18" s="109">
        <f>SUM(I9:I17)</f>
        <v>90452</v>
      </c>
      <c r="J18" s="108">
        <v>354010</v>
      </c>
      <c r="K18" s="109">
        <v>61975</v>
      </c>
      <c r="L18" s="109">
        <v>100260</v>
      </c>
      <c r="M18" s="109">
        <v>92308</v>
      </c>
      <c r="N18" s="110">
        <v>99468</v>
      </c>
      <c r="O18" s="108">
        <v>332271</v>
      </c>
      <c r="P18" s="111">
        <v>82347</v>
      </c>
      <c r="Q18" s="112">
        <v>90917</v>
      </c>
      <c r="R18" s="112">
        <v>75797</v>
      </c>
      <c r="S18" s="110">
        <v>83210</v>
      </c>
    </row>
    <row r="19" spans="1:19" s="74" customFormat="1" ht="16.95" customHeight="1" thickTop="1" x14ac:dyDescent="0.3">
      <c r="A19" s="113"/>
      <c r="B19" s="114"/>
      <c r="C19" s="114"/>
      <c r="D19" s="114"/>
      <c r="E19" s="88"/>
      <c r="F19" s="114"/>
      <c r="G19" s="114"/>
      <c r="H19" s="114"/>
      <c r="I19" s="114"/>
      <c r="J19" s="88"/>
      <c r="K19" s="114"/>
      <c r="L19" s="114"/>
      <c r="M19" s="114"/>
      <c r="N19" s="92"/>
      <c r="O19" s="88"/>
      <c r="P19" s="93"/>
      <c r="Q19" s="84"/>
      <c r="R19" s="91"/>
      <c r="S19" s="92"/>
    </row>
    <row r="20" spans="1:19" s="74" customFormat="1" ht="17.55" customHeight="1" x14ac:dyDescent="0.3">
      <c r="A20" s="94" t="s">
        <v>79</v>
      </c>
      <c r="B20" s="172">
        <v>2.34</v>
      </c>
      <c r="C20" s="172">
        <v>1.75</v>
      </c>
      <c r="D20" s="172">
        <v>1.34</v>
      </c>
      <c r="E20" s="168">
        <v>6.58</v>
      </c>
      <c r="F20" s="172">
        <v>1.33</v>
      </c>
      <c r="G20" s="172">
        <v>2.15</v>
      </c>
      <c r="H20" s="172">
        <v>1.43</v>
      </c>
      <c r="I20" s="172">
        <v>1.66</v>
      </c>
      <c r="J20" s="168">
        <v>6.65</v>
      </c>
      <c r="K20" s="172">
        <v>1.07</v>
      </c>
      <c r="L20" s="116">
        <v>1.96</v>
      </c>
      <c r="M20" s="116">
        <v>1.77</v>
      </c>
      <c r="N20" s="117">
        <v>1.84</v>
      </c>
      <c r="O20" s="115">
        <v>5.67</v>
      </c>
      <c r="P20" s="118">
        <v>1.57</v>
      </c>
      <c r="Q20" s="119">
        <v>1.35</v>
      </c>
      <c r="R20" s="119">
        <v>1.27</v>
      </c>
      <c r="S20" s="117">
        <v>1.49</v>
      </c>
    </row>
    <row r="21" spans="1:19" s="74" customFormat="1" ht="16.95" customHeight="1" x14ac:dyDescent="0.3">
      <c r="A21" s="100" t="s">
        <v>26</v>
      </c>
      <c r="B21" s="102">
        <v>0</v>
      </c>
      <c r="C21" s="102">
        <v>0</v>
      </c>
      <c r="D21" s="102">
        <v>0</v>
      </c>
      <c r="E21" s="169">
        <v>0.23</v>
      </c>
      <c r="F21" s="120">
        <v>0.23</v>
      </c>
      <c r="G21" s="102">
        <v>0</v>
      </c>
      <c r="H21" s="102">
        <v>0</v>
      </c>
      <c r="I21" s="102">
        <v>0</v>
      </c>
      <c r="J21" s="106">
        <v>0</v>
      </c>
      <c r="K21" s="102">
        <v>0</v>
      </c>
      <c r="L21" s="120">
        <v>0</v>
      </c>
      <c r="M21" s="120">
        <v>0</v>
      </c>
      <c r="N21" s="121">
        <v>0</v>
      </c>
      <c r="O21" s="124">
        <v>0.19</v>
      </c>
      <c r="P21" s="122">
        <v>0</v>
      </c>
      <c r="Q21" s="123">
        <v>0.19</v>
      </c>
      <c r="R21" s="123">
        <v>0</v>
      </c>
      <c r="S21" s="121">
        <v>0</v>
      </c>
    </row>
    <row r="22" spans="1:19" s="74" customFormat="1" ht="16.95" customHeight="1" x14ac:dyDescent="0.3">
      <c r="A22" s="100" t="s">
        <v>28</v>
      </c>
      <c r="B22" s="102">
        <v>0</v>
      </c>
      <c r="C22" s="102">
        <v>0</v>
      </c>
      <c r="D22" s="102">
        <v>0</v>
      </c>
      <c r="E22" s="169">
        <v>-0.04</v>
      </c>
      <c r="F22" s="120">
        <v>-0.04</v>
      </c>
      <c r="G22" s="102">
        <v>0</v>
      </c>
      <c r="H22" s="102">
        <v>0</v>
      </c>
      <c r="I22" s="102">
        <v>0</v>
      </c>
      <c r="J22" s="106">
        <v>0</v>
      </c>
      <c r="K22" s="102">
        <v>0</v>
      </c>
      <c r="L22" s="120">
        <v>0</v>
      </c>
      <c r="M22" s="120">
        <v>0</v>
      </c>
      <c r="N22" s="121">
        <v>0</v>
      </c>
      <c r="O22" s="124">
        <v>-0.05</v>
      </c>
      <c r="P22" s="122">
        <v>0</v>
      </c>
      <c r="Q22" s="123">
        <v>-0.05</v>
      </c>
      <c r="R22" s="123">
        <v>0</v>
      </c>
      <c r="S22" s="121">
        <v>0</v>
      </c>
    </row>
    <row r="23" spans="1:19" s="74" customFormat="1" ht="16.8" customHeight="1" x14ac:dyDescent="0.3">
      <c r="A23" s="107" t="s">
        <v>27</v>
      </c>
      <c r="B23" s="102">
        <v>0</v>
      </c>
      <c r="C23" s="102">
        <v>0</v>
      </c>
      <c r="D23" s="102">
        <v>0</v>
      </c>
      <c r="E23" s="169">
        <v>0</v>
      </c>
      <c r="F23" s="102">
        <v>0</v>
      </c>
      <c r="G23" s="102">
        <v>0</v>
      </c>
      <c r="H23" s="102">
        <v>0</v>
      </c>
      <c r="I23" s="102">
        <v>0</v>
      </c>
      <c r="J23" s="169">
        <v>-0.09</v>
      </c>
      <c r="K23" s="102">
        <v>0</v>
      </c>
      <c r="L23" s="120">
        <v>0</v>
      </c>
      <c r="M23" s="120">
        <v>-0.09</v>
      </c>
      <c r="N23" s="121">
        <v>0</v>
      </c>
      <c r="O23" s="106">
        <v>0</v>
      </c>
      <c r="P23" s="122">
        <v>0</v>
      </c>
      <c r="Q23" s="123">
        <v>0</v>
      </c>
      <c r="R23" s="123">
        <v>0</v>
      </c>
      <c r="S23" s="121">
        <v>0</v>
      </c>
    </row>
    <row r="24" spans="1:19" s="74" customFormat="1" ht="31.2" hidden="1" customHeight="1" x14ac:dyDescent="0.3">
      <c r="A24" s="107" t="s">
        <v>29</v>
      </c>
      <c r="B24" s="120"/>
      <c r="C24" s="120"/>
      <c r="D24" s="120"/>
      <c r="E24" s="169"/>
      <c r="F24" s="120"/>
      <c r="G24" s="120"/>
      <c r="H24" s="120"/>
      <c r="I24" s="120"/>
      <c r="J24" s="169"/>
      <c r="K24" s="120"/>
      <c r="L24" s="120"/>
      <c r="M24" s="120">
        <v>0</v>
      </c>
      <c r="N24" s="121">
        <v>0</v>
      </c>
      <c r="O24" s="106">
        <v>0</v>
      </c>
      <c r="P24" s="122">
        <v>0</v>
      </c>
      <c r="Q24" s="123">
        <v>0</v>
      </c>
      <c r="R24" s="123">
        <v>0</v>
      </c>
      <c r="S24" s="121">
        <v>0</v>
      </c>
    </row>
    <row r="25" spans="1:19" s="74" customFormat="1" ht="15.6" hidden="1" x14ac:dyDescent="0.3">
      <c r="A25" s="107" t="s">
        <v>36</v>
      </c>
      <c r="B25" s="120"/>
      <c r="C25" s="120"/>
      <c r="D25" s="120"/>
      <c r="E25" s="169"/>
      <c r="F25" s="120"/>
      <c r="G25" s="120"/>
      <c r="H25" s="120"/>
      <c r="I25" s="120"/>
      <c r="J25" s="169"/>
      <c r="K25" s="120"/>
      <c r="L25" s="120"/>
      <c r="M25" s="120"/>
      <c r="N25" s="121">
        <v>0</v>
      </c>
      <c r="O25" s="106">
        <v>0</v>
      </c>
      <c r="P25" s="122">
        <v>0</v>
      </c>
      <c r="Q25" s="123">
        <v>0</v>
      </c>
      <c r="R25" s="123">
        <v>0</v>
      </c>
      <c r="S25" s="121">
        <v>0</v>
      </c>
    </row>
    <row r="26" spans="1:19" s="74" customFormat="1" ht="16.95" customHeight="1" x14ac:dyDescent="0.3">
      <c r="A26" s="100" t="s">
        <v>99</v>
      </c>
      <c r="B26" s="102">
        <v>0</v>
      </c>
      <c r="C26" s="102">
        <v>0</v>
      </c>
      <c r="D26" s="102">
        <v>0</v>
      </c>
      <c r="E26" s="169">
        <v>0</v>
      </c>
      <c r="F26" s="102">
        <v>0</v>
      </c>
      <c r="G26" s="102">
        <v>0</v>
      </c>
      <c r="H26" s="102">
        <v>0</v>
      </c>
      <c r="I26" s="102">
        <v>0</v>
      </c>
      <c r="J26" s="169">
        <v>0.27</v>
      </c>
      <c r="K26" s="120">
        <v>0.08</v>
      </c>
      <c r="L26" s="120">
        <v>0.08</v>
      </c>
      <c r="M26" s="120">
        <v>7.0000000000000007E-2</v>
      </c>
      <c r="N26" s="121">
        <v>7.0000000000000007E-2</v>
      </c>
      <c r="O26" s="125">
        <v>0.24</v>
      </c>
      <c r="P26" s="122">
        <v>0.06</v>
      </c>
      <c r="Q26" s="123">
        <v>0.06</v>
      </c>
      <c r="R26" s="123">
        <v>0.06</v>
      </c>
      <c r="S26" s="121">
        <v>0.06</v>
      </c>
    </row>
    <row r="27" spans="1:19" s="74" customFormat="1" ht="16.95" customHeight="1" x14ac:dyDescent="0.3">
      <c r="A27" s="100" t="s">
        <v>100</v>
      </c>
      <c r="B27" s="102">
        <v>0</v>
      </c>
      <c r="C27" s="102">
        <v>0</v>
      </c>
      <c r="D27" s="102">
        <v>0</v>
      </c>
      <c r="E27" s="169">
        <v>0</v>
      </c>
      <c r="F27" s="102">
        <v>0</v>
      </c>
      <c r="G27" s="102">
        <v>0</v>
      </c>
      <c r="H27" s="102">
        <v>0</v>
      </c>
      <c r="I27" s="102">
        <v>0</v>
      </c>
      <c r="J27" s="169">
        <v>-7.0000000000000007E-2</v>
      </c>
      <c r="K27" s="120">
        <v>-0.02</v>
      </c>
      <c r="L27" s="120">
        <v>-0.02</v>
      </c>
      <c r="M27" s="120">
        <v>-0.01</v>
      </c>
      <c r="N27" s="121">
        <v>-0.02</v>
      </c>
      <c r="O27" s="125">
        <v>-0.06</v>
      </c>
      <c r="P27" s="122">
        <v>-0.02</v>
      </c>
      <c r="Q27" s="123">
        <v>-0.01</v>
      </c>
      <c r="R27" s="123">
        <v>-0.01</v>
      </c>
      <c r="S27" s="121">
        <v>-0.02</v>
      </c>
    </row>
    <row r="28" spans="1:19" s="74" customFormat="1" ht="17.55" hidden="1" customHeight="1" x14ac:dyDescent="0.3">
      <c r="A28" s="100" t="s">
        <v>80</v>
      </c>
      <c r="B28" s="102">
        <v>0</v>
      </c>
      <c r="C28" s="102">
        <v>0</v>
      </c>
      <c r="D28" s="102">
        <v>0</v>
      </c>
      <c r="E28" s="106">
        <v>0</v>
      </c>
      <c r="F28" s="102">
        <v>0</v>
      </c>
      <c r="G28" s="102">
        <v>0</v>
      </c>
      <c r="H28" s="102">
        <v>0</v>
      </c>
      <c r="I28" s="102">
        <v>0</v>
      </c>
      <c r="J28" s="106">
        <v>0</v>
      </c>
      <c r="K28" s="102">
        <v>0</v>
      </c>
      <c r="L28" s="127">
        <v>0</v>
      </c>
      <c r="M28" s="127">
        <v>0</v>
      </c>
      <c r="N28" s="128">
        <v>0</v>
      </c>
      <c r="O28" s="126">
        <v>0</v>
      </c>
      <c r="P28" s="129">
        <v>0</v>
      </c>
      <c r="Q28" s="130">
        <v>0</v>
      </c>
      <c r="R28" s="130">
        <v>0</v>
      </c>
      <c r="S28" s="128">
        <v>0</v>
      </c>
    </row>
    <row r="29" spans="1:19" s="74" customFormat="1" ht="16.95" customHeight="1" thickBot="1" x14ac:dyDescent="0.35">
      <c r="A29" s="94" t="s">
        <v>81</v>
      </c>
      <c r="B29" s="132">
        <v>2.34</v>
      </c>
      <c r="C29" s="132">
        <v>1.75</v>
      </c>
      <c r="D29" s="132">
        <v>1.34</v>
      </c>
      <c r="E29" s="131">
        <v>6.77</v>
      </c>
      <c r="F29" s="132">
        <v>1.52</v>
      </c>
      <c r="G29" s="132">
        <v>2.15</v>
      </c>
      <c r="H29" s="132">
        <v>1.43</v>
      </c>
      <c r="I29" s="132">
        <v>1.66</v>
      </c>
      <c r="J29" s="131">
        <v>6.76</v>
      </c>
      <c r="K29" s="132">
        <v>1.1299999999999999</v>
      </c>
      <c r="L29" s="132">
        <v>2.02</v>
      </c>
      <c r="M29" s="132">
        <v>1.74</v>
      </c>
      <c r="N29" s="133">
        <v>1.89</v>
      </c>
      <c r="O29" s="131">
        <v>5.99</v>
      </c>
      <c r="P29" s="134">
        <v>1.61</v>
      </c>
      <c r="Q29" s="135">
        <v>1.54</v>
      </c>
      <c r="R29" s="135">
        <v>1.32</v>
      </c>
      <c r="S29" s="133">
        <f>SUM(S20:S28)</f>
        <v>1.53</v>
      </c>
    </row>
    <row r="30" spans="1:19" ht="18.45" customHeight="1" thickTop="1" x14ac:dyDescent="0.25">
      <c r="A30" s="1"/>
      <c r="B30" s="1"/>
      <c r="C30" s="1"/>
      <c r="D30" s="1"/>
      <c r="E30" s="1"/>
      <c r="F30" s="1"/>
      <c r="G30" s="1"/>
      <c r="H30" s="1"/>
      <c r="I30" s="1"/>
      <c r="J30" s="1"/>
      <c r="K30" s="1"/>
      <c r="L30" s="1"/>
      <c r="M30" s="1"/>
      <c r="N30" s="1"/>
      <c r="O30" s="1"/>
      <c r="P30" s="1"/>
      <c r="Q30" s="1"/>
      <c r="R30" s="1"/>
      <c r="S30" s="1"/>
    </row>
    <row r="31" spans="1:19" s="13" customFormat="1" ht="55.5" customHeight="1" x14ac:dyDescent="0.3">
      <c r="A31" s="206" t="s">
        <v>101</v>
      </c>
      <c r="B31" s="206"/>
      <c r="C31" s="206"/>
      <c r="D31" s="206"/>
      <c r="E31" s="206"/>
      <c r="F31" s="206"/>
      <c r="G31" s="206"/>
      <c r="H31" s="206"/>
      <c r="I31" s="206"/>
      <c r="J31" s="206"/>
      <c r="K31" s="206"/>
      <c r="L31" s="206"/>
      <c r="M31" s="206"/>
      <c r="N31" s="206"/>
      <c r="O31" s="206"/>
      <c r="P31" s="206"/>
      <c r="Q31" s="206"/>
      <c r="R31" s="206"/>
      <c r="S31" s="206"/>
    </row>
    <row r="32" spans="1:19"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sheetData>
  <mergeCells count="4">
    <mergeCell ref="A1:S1"/>
    <mergeCell ref="A2:S2"/>
    <mergeCell ref="A3:S3"/>
    <mergeCell ref="A31:S31"/>
  </mergeCells>
  <pageMargins left="0.25" right="0.25" top="0.75" bottom="0.75" header="0.3" footer="0.3"/>
  <pageSetup scale="43"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78C7C-0CEC-4493-80E4-3420627A9270}">
  <sheetPr>
    <pageSetUpPr fitToPage="1"/>
  </sheetPr>
  <dimension ref="A1:S100"/>
  <sheetViews>
    <sheetView view="pageBreakPreview" zoomScale="60" zoomScaleNormal="80" workbookViewId="0">
      <selection sqref="A1:S1"/>
    </sheetView>
  </sheetViews>
  <sheetFormatPr defaultColWidth="21.33203125" defaultRowHeight="13.2" x14ac:dyDescent="0.25"/>
  <cols>
    <col min="1" max="1" width="66" style="15" customWidth="1"/>
    <col min="2" max="11" width="15.77734375" style="15" customWidth="1"/>
    <col min="12" max="19" width="16.77734375" style="15" customWidth="1"/>
    <col min="20" max="16384" width="21.33203125" style="15"/>
  </cols>
  <sheetData>
    <row r="1" spans="1:19" ht="18.600000000000001" customHeight="1" x14ac:dyDescent="0.35">
      <c r="A1" s="200" t="s">
        <v>0</v>
      </c>
      <c r="B1" s="200"/>
      <c r="C1" s="200"/>
      <c r="D1" s="200"/>
      <c r="E1" s="200"/>
      <c r="F1" s="200"/>
      <c r="G1" s="200"/>
      <c r="H1" s="200"/>
      <c r="I1" s="200"/>
      <c r="J1" s="200"/>
      <c r="K1" s="200"/>
      <c r="L1" s="200"/>
      <c r="M1" s="200"/>
      <c r="N1" s="200"/>
      <c r="O1" s="200"/>
      <c r="P1" s="200"/>
      <c r="Q1" s="200"/>
      <c r="R1" s="200"/>
      <c r="S1" s="200"/>
    </row>
    <row r="2" spans="1:19" ht="18.600000000000001" customHeight="1" x14ac:dyDescent="0.35">
      <c r="A2" s="200" t="s">
        <v>55</v>
      </c>
      <c r="B2" s="200"/>
      <c r="C2" s="200"/>
      <c r="D2" s="200"/>
      <c r="E2" s="200"/>
      <c r="F2" s="200"/>
      <c r="G2" s="200"/>
      <c r="H2" s="200"/>
      <c r="I2" s="200"/>
      <c r="J2" s="200"/>
      <c r="K2" s="200"/>
      <c r="L2" s="200"/>
      <c r="M2" s="200"/>
      <c r="N2" s="200"/>
      <c r="O2" s="200"/>
      <c r="P2" s="200"/>
      <c r="Q2" s="200"/>
      <c r="R2" s="200"/>
      <c r="S2" s="200"/>
    </row>
    <row r="3" spans="1:19" ht="18.600000000000001" customHeight="1" x14ac:dyDescent="0.35">
      <c r="A3" s="200" t="s">
        <v>57</v>
      </c>
      <c r="B3" s="200"/>
      <c r="C3" s="200"/>
      <c r="D3" s="200"/>
      <c r="E3" s="200"/>
      <c r="F3" s="200"/>
      <c r="G3" s="200"/>
      <c r="H3" s="200"/>
      <c r="I3" s="200"/>
      <c r="J3" s="200"/>
      <c r="K3" s="200"/>
      <c r="L3" s="200"/>
      <c r="M3" s="200"/>
      <c r="N3" s="200"/>
      <c r="O3" s="200"/>
      <c r="P3" s="200"/>
      <c r="Q3" s="200"/>
      <c r="R3" s="200"/>
      <c r="S3" s="200"/>
    </row>
    <row r="4" spans="1:19" s="73" customFormat="1" ht="18.75" customHeight="1" x14ac:dyDescent="0.3">
      <c r="A4" s="31" t="s">
        <v>30</v>
      </c>
      <c r="B4" s="31"/>
      <c r="C4" s="31"/>
      <c r="D4" s="31"/>
      <c r="E4" s="31"/>
      <c r="F4" s="31"/>
      <c r="G4" s="31"/>
      <c r="H4" s="31"/>
      <c r="I4" s="31"/>
      <c r="J4" s="31"/>
      <c r="K4" s="31"/>
      <c r="L4" s="31"/>
      <c r="M4" s="31"/>
      <c r="N4" s="31"/>
      <c r="O4" s="31"/>
      <c r="P4" s="31"/>
      <c r="Q4" s="31"/>
      <c r="R4" s="31"/>
      <c r="S4" s="31"/>
    </row>
    <row r="5" spans="1:19" s="74" customFormat="1" ht="18.75" customHeight="1" x14ac:dyDescent="0.3">
      <c r="B5" s="37" t="s">
        <v>92</v>
      </c>
      <c r="C5" s="37" t="s">
        <v>91</v>
      </c>
      <c r="D5" s="37" t="s">
        <v>90</v>
      </c>
      <c r="E5" s="136" t="s">
        <v>89</v>
      </c>
      <c r="F5" s="37" t="s">
        <v>88</v>
      </c>
      <c r="G5" s="37" t="s">
        <v>87</v>
      </c>
      <c r="H5" s="37" t="s">
        <v>85</v>
      </c>
      <c r="I5" s="37" t="s">
        <v>84</v>
      </c>
      <c r="J5" s="136" t="s">
        <v>72</v>
      </c>
      <c r="K5" s="37" t="s">
        <v>73</v>
      </c>
      <c r="L5" s="22" t="s">
        <v>66</v>
      </c>
      <c r="M5" s="22" t="s">
        <v>65</v>
      </c>
      <c r="N5" s="22" t="s">
        <v>63</v>
      </c>
      <c r="O5" s="136" t="s">
        <v>61</v>
      </c>
      <c r="P5" s="137" t="s">
        <v>60</v>
      </c>
      <c r="Q5" s="138" t="s">
        <v>56</v>
      </c>
      <c r="R5" s="138" t="s">
        <v>44</v>
      </c>
      <c r="S5" s="22" t="s">
        <v>42</v>
      </c>
    </row>
    <row r="6" spans="1:19" s="74" customFormat="1" ht="18.75" customHeight="1" x14ac:dyDescent="0.3">
      <c r="E6" s="139"/>
      <c r="J6" s="139"/>
      <c r="N6" s="25"/>
      <c r="O6" s="139"/>
      <c r="P6" s="85"/>
      <c r="R6" s="86"/>
      <c r="S6" s="25"/>
    </row>
    <row r="7" spans="1:19" s="74" customFormat="1" ht="16.05" customHeight="1" x14ac:dyDescent="0.3">
      <c r="A7" s="5" t="s">
        <v>97</v>
      </c>
      <c r="B7" s="5"/>
      <c r="C7" s="5"/>
      <c r="D7" s="5"/>
      <c r="E7" s="139"/>
      <c r="F7" s="5"/>
      <c r="G7" s="5"/>
      <c r="H7" s="5"/>
      <c r="I7" s="5"/>
      <c r="J7" s="139"/>
      <c r="K7" s="5"/>
      <c r="L7" s="5"/>
      <c r="M7" s="5"/>
      <c r="N7" s="25"/>
      <c r="O7" s="139"/>
      <c r="P7" s="63"/>
      <c r="Q7" s="5"/>
      <c r="R7" s="86"/>
      <c r="S7" s="25"/>
    </row>
    <row r="8" spans="1:19" s="74" customFormat="1" ht="16.05" customHeight="1" x14ac:dyDescent="0.3">
      <c r="A8" s="5" t="s">
        <v>31</v>
      </c>
      <c r="B8" s="144">
        <v>64633</v>
      </c>
      <c r="C8" s="144">
        <v>42116</v>
      </c>
      <c r="D8" s="144">
        <v>47976</v>
      </c>
      <c r="E8" s="143">
        <v>197424</v>
      </c>
      <c r="F8" s="144">
        <v>43008</v>
      </c>
      <c r="G8" s="144">
        <v>49865</v>
      </c>
      <c r="H8" s="144">
        <v>54079</v>
      </c>
      <c r="I8" s="144">
        <v>50472</v>
      </c>
      <c r="J8" s="143">
        <v>148179</v>
      </c>
      <c r="K8" s="144">
        <v>20567</v>
      </c>
      <c r="L8" s="144">
        <v>50999</v>
      </c>
      <c r="M8" s="144">
        <v>40811</v>
      </c>
      <c r="N8" s="144">
        <v>35802</v>
      </c>
      <c r="O8" s="143">
        <v>204465</v>
      </c>
      <c r="P8" s="145">
        <v>31749</v>
      </c>
      <c r="Q8" s="146">
        <v>52580</v>
      </c>
      <c r="R8" s="146">
        <v>72880</v>
      </c>
      <c r="S8" s="144">
        <v>47256</v>
      </c>
    </row>
    <row r="9" spans="1:19" s="74" customFormat="1" ht="16.05" customHeight="1" x14ac:dyDescent="0.3">
      <c r="A9" s="7" t="s">
        <v>25</v>
      </c>
      <c r="B9" s="148">
        <v>2414</v>
      </c>
      <c r="C9" s="148">
        <v>2284</v>
      </c>
      <c r="D9" s="148">
        <v>1959</v>
      </c>
      <c r="E9" s="147">
        <v>6965</v>
      </c>
      <c r="F9" s="148">
        <v>1734</v>
      </c>
      <c r="G9" s="148">
        <v>1745</v>
      </c>
      <c r="H9" s="148">
        <v>1768</v>
      </c>
      <c r="I9" s="148">
        <v>1718</v>
      </c>
      <c r="J9" s="147">
        <v>5485</v>
      </c>
      <c r="K9" s="148">
        <v>1347</v>
      </c>
      <c r="L9" s="148">
        <v>1482</v>
      </c>
      <c r="M9" s="148">
        <v>1359</v>
      </c>
      <c r="N9" s="148">
        <v>1297</v>
      </c>
      <c r="O9" s="147">
        <v>4654</v>
      </c>
      <c r="P9" s="149">
        <v>1405</v>
      </c>
      <c r="Q9" s="150">
        <v>1151</v>
      </c>
      <c r="R9" s="150">
        <v>1079</v>
      </c>
      <c r="S9" s="148">
        <v>1019</v>
      </c>
    </row>
    <row r="10" spans="1:19" s="74" customFormat="1" ht="16.05" customHeight="1" x14ac:dyDescent="0.3">
      <c r="A10" s="7" t="s">
        <v>62</v>
      </c>
      <c r="B10" s="148">
        <v>1047</v>
      </c>
      <c r="C10" s="148">
        <v>1110</v>
      </c>
      <c r="D10" s="148">
        <v>1912</v>
      </c>
      <c r="E10" s="147">
        <v>7976</v>
      </c>
      <c r="F10" s="148">
        <v>1940</v>
      </c>
      <c r="G10" s="148">
        <v>1909</v>
      </c>
      <c r="H10" s="148">
        <v>2307</v>
      </c>
      <c r="I10" s="148">
        <v>1820</v>
      </c>
      <c r="J10" s="147">
        <v>7485</v>
      </c>
      <c r="K10" s="148">
        <v>1841</v>
      </c>
      <c r="L10" s="148">
        <v>1873</v>
      </c>
      <c r="M10" s="148">
        <v>1884</v>
      </c>
      <c r="N10" s="148">
        <v>1887</v>
      </c>
      <c r="O10" s="147">
        <v>6455</v>
      </c>
      <c r="P10" s="149">
        <v>1864</v>
      </c>
      <c r="Q10" s="150">
        <v>1873</v>
      </c>
      <c r="R10" s="150">
        <v>1415</v>
      </c>
      <c r="S10" s="148">
        <v>1303</v>
      </c>
    </row>
    <row r="11" spans="1:19" s="74" customFormat="1" ht="16.05" customHeight="1" x14ac:dyDescent="0.3">
      <c r="A11" s="7" t="s">
        <v>26</v>
      </c>
      <c r="B11" s="151">
        <v>0</v>
      </c>
      <c r="C11" s="151">
        <v>0</v>
      </c>
      <c r="D11" s="151">
        <v>0</v>
      </c>
      <c r="E11" s="147">
        <v>2444</v>
      </c>
      <c r="F11" s="148">
        <v>2444</v>
      </c>
      <c r="G11" s="151">
        <v>0</v>
      </c>
      <c r="H11" s="151">
        <v>0</v>
      </c>
      <c r="I11" s="151">
        <v>0</v>
      </c>
      <c r="J11" s="197">
        <v>0</v>
      </c>
      <c r="K11" s="151">
        <v>0</v>
      </c>
      <c r="L11" s="151">
        <v>0</v>
      </c>
      <c r="M11" s="151">
        <v>0</v>
      </c>
      <c r="N11" s="151">
        <v>0</v>
      </c>
      <c r="O11" s="147">
        <v>865</v>
      </c>
      <c r="P11" s="149">
        <v>0</v>
      </c>
      <c r="Q11" s="150">
        <v>865</v>
      </c>
      <c r="R11" s="150">
        <v>0</v>
      </c>
      <c r="S11" s="151">
        <v>0</v>
      </c>
    </row>
    <row r="12" spans="1:19" s="74" customFormat="1" ht="16.05" customHeight="1" x14ac:dyDescent="0.3">
      <c r="A12" s="7" t="s">
        <v>27</v>
      </c>
      <c r="B12" s="151">
        <v>0</v>
      </c>
      <c r="C12" s="151">
        <v>0</v>
      </c>
      <c r="D12" s="151">
        <v>0</v>
      </c>
      <c r="E12" s="153">
        <v>0</v>
      </c>
      <c r="F12" s="151">
        <v>0</v>
      </c>
      <c r="G12" s="151">
        <v>0</v>
      </c>
      <c r="H12" s="151">
        <v>0</v>
      </c>
      <c r="I12" s="151">
        <v>0</v>
      </c>
      <c r="J12" s="198">
        <v>-3130</v>
      </c>
      <c r="K12" s="151">
        <v>0</v>
      </c>
      <c r="L12" s="151">
        <v>0</v>
      </c>
      <c r="M12" s="148">
        <v>-3130</v>
      </c>
      <c r="N12" s="151">
        <v>0</v>
      </c>
      <c r="O12" s="153">
        <v>0</v>
      </c>
      <c r="P12" s="150">
        <v>0</v>
      </c>
      <c r="Q12" s="150">
        <v>0</v>
      </c>
      <c r="R12" s="150">
        <v>0</v>
      </c>
      <c r="S12" s="151">
        <v>0</v>
      </c>
    </row>
    <row r="13" spans="1:19" s="74" customFormat="1" ht="16.05" customHeight="1" x14ac:dyDescent="0.3">
      <c r="A13" s="5" t="s">
        <v>15</v>
      </c>
      <c r="B13" s="155">
        <v>68094</v>
      </c>
      <c r="C13" s="155">
        <v>45510</v>
      </c>
      <c r="D13" s="155">
        <v>51847</v>
      </c>
      <c r="E13" s="154">
        <v>214809</v>
      </c>
      <c r="F13" s="155">
        <v>49126</v>
      </c>
      <c r="G13" s="155">
        <v>53519</v>
      </c>
      <c r="H13" s="155">
        <v>58154</v>
      </c>
      <c r="I13" s="155">
        <v>54010</v>
      </c>
      <c r="J13" s="154">
        <v>158019</v>
      </c>
      <c r="K13" s="155">
        <v>23755</v>
      </c>
      <c r="L13" s="155">
        <v>54354</v>
      </c>
      <c r="M13" s="155">
        <v>40924</v>
      </c>
      <c r="N13" s="156">
        <v>38986</v>
      </c>
      <c r="O13" s="154">
        <v>216439</v>
      </c>
      <c r="P13" s="157">
        <v>35018</v>
      </c>
      <c r="Q13" s="156">
        <v>56469</v>
      </c>
      <c r="R13" s="156">
        <v>75374</v>
      </c>
      <c r="S13" s="156">
        <v>49578</v>
      </c>
    </row>
    <row r="14" spans="1:19" s="74" customFormat="1" ht="16.05" customHeight="1" x14ac:dyDescent="0.3">
      <c r="B14" s="140"/>
      <c r="C14" s="140"/>
      <c r="D14" s="140"/>
      <c r="E14" s="139"/>
      <c r="F14" s="140"/>
      <c r="G14" s="140"/>
      <c r="H14" s="140"/>
      <c r="I14" s="140"/>
      <c r="J14" s="139"/>
      <c r="K14" s="140"/>
      <c r="L14" s="140"/>
      <c r="M14" s="140"/>
      <c r="N14" s="140"/>
      <c r="O14" s="139"/>
      <c r="P14" s="85"/>
      <c r="R14" s="86"/>
      <c r="S14" s="140"/>
    </row>
    <row r="15" spans="1:19" s="74" customFormat="1" ht="16.05" customHeight="1" x14ac:dyDescent="0.3">
      <c r="A15" s="5" t="s">
        <v>98</v>
      </c>
      <c r="B15" s="141"/>
      <c r="C15" s="141"/>
      <c r="D15" s="141"/>
      <c r="E15" s="139"/>
      <c r="F15" s="141"/>
      <c r="G15" s="141"/>
      <c r="H15" s="141"/>
      <c r="I15" s="141"/>
      <c r="J15" s="139"/>
      <c r="K15" s="141"/>
      <c r="L15" s="141"/>
      <c r="M15" s="141"/>
      <c r="N15" s="141"/>
      <c r="O15" s="139"/>
      <c r="P15" s="63"/>
      <c r="Q15" s="5"/>
      <c r="R15" s="86"/>
      <c r="S15" s="141"/>
    </row>
    <row r="16" spans="1:19" s="74" customFormat="1" ht="16.05" customHeight="1" x14ac:dyDescent="0.3">
      <c r="A16" s="5" t="s">
        <v>54</v>
      </c>
      <c r="B16" s="144">
        <v>19708</v>
      </c>
      <c r="C16" s="144">
        <v>23885</v>
      </c>
      <c r="D16" s="144">
        <v>20288</v>
      </c>
      <c r="E16" s="143">
        <v>52693</v>
      </c>
      <c r="F16" s="144">
        <v>11047</v>
      </c>
      <c r="G16" s="144">
        <v>14653</v>
      </c>
      <c r="H16" s="144">
        <v>11870</v>
      </c>
      <c r="I16" s="144">
        <v>15123</v>
      </c>
      <c r="J16" s="143">
        <v>64229</v>
      </c>
      <c r="K16" s="144">
        <v>5524</v>
      </c>
      <c r="L16" s="144">
        <v>16418</v>
      </c>
      <c r="M16" s="144">
        <v>15784</v>
      </c>
      <c r="N16" s="144">
        <v>26503</v>
      </c>
      <c r="O16" s="143">
        <v>24463</v>
      </c>
      <c r="P16" s="145">
        <v>6479</v>
      </c>
      <c r="Q16" s="146">
        <v>8521</v>
      </c>
      <c r="R16" s="146">
        <v>-9451</v>
      </c>
      <c r="S16" s="144">
        <v>18914</v>
      </c>
    </row>
    <row r="17" spans="1:19" s="74" customFormat="1" ht="16.05" customHeight="1" x14ac:dyDescent="0.3">
      <c r="A17" s="7" t="s">
        <v>25</v>
      </c>
      <c r="B17" s="148">
        <v>1548</v>
      </c>
      <c r="C17" s="148">
        <v>1490</v>
      </c>
      <c r="D17" s="148">
        <v>1312</v>
      </c>
      <c r="E17" s="147">
        <v>5289</v>
      </c>
      <c r="F17" s="148">
        <v>1206</v>
      </c>
      <c r="G17" s="148">
        <v>1280</v>
      </c>
      <c r="H17" s="148">
        <v>1388</v>
      </c>
      <c r="I17" s="148">
        <v>1415</v>
      </c>
      <c r="J17" s="147">
        <v>4885</v>
      </c>
      <c r="K17" s="148">
        <v>1199</v>
      </c>
      <c r="L17" s="148">
        <v>1234</v>
      </c>
      <c r="M17" s="148">
        <v>1244</v>
      </c>
      <c r="N17" s="148">
        <v>1208</v>
      </c>
      <c r="O17" s="147">
        <v>5022</v>
      </c>
      <c r="P17" s="149">
        <v>1357</v>
      </c>
      <c r="Q17" s="150">
        <v>1165</v>
      </c>
      <c r="R17" s="150">
        <v>1124</v>
      </c>
      <c r="S17" s="148">
        <v>1376</v>
      </c>
    </row>
    <row r="18" spans="1:19" s="74" customFormat="1" ht="16.05" customHeight="1" x14ac:dyDescent="0.3">
      <c r="A18" s="7" t="s">
        <v>62</v>
      </c>
      <c r="B18" s="148">
        <v>224</v>
      </c>
      <c r="C18" s="148">
        <v>223</v>
      </c>
      <c r="D18" s="148">
        <v>184</v>
      </c>
      <c r="E18" s="147">
        <v>977</v>
      </c>
      <c r="F18" s="148">
        <v>242</v>
      </c>
      <c r="G18" s="148">
        <v>242</v>
      </c>
      <c r="H18" s="148">
        <v>245</v>
      </c>
      <c r="I18" s="148">
        <v>248</v>
      </c>
      <c r="J18" s="147">
        <v>894</v>
      </c>
      <c r="K18" s="148">
        <v>247</v>
      </c>
      <c r="L18" s="148">
        <v>249</v>
      </c>
      <c r="M18" s="148">
        <v>224</v>
      </c>
      <c r="N18" s="148">
        <v>174</v>
      </c>
      <c r="O18" s="147">
        <v>800</v>
      </c>
      <c r="P18" s="149">
        <v>173</v>
      </c>
      <c r="Q18" s="150">
        <v>171</v>
      </c>
      <c r="R18" s="150">
        <v>170</v>
      </c>
      <c r="S18" s="148">
        <v>286</v>
      </c>
    </row>
    <row r="19" spans="1:19" s="74" customFormat="1" ht="16.05" customHeight="1" x14ac:dyDescent="0.3">
      <c r="A19" s="7" t="s">
        <v>26</v>
      </c>
      <c r="B19" s="151">
        <v>0</v>
      </c>
      <c r="C19" s="151">
        <v>0</v>
      </c>
      <c r="D19" s="151">
        <v>0</v>
      </c>
      <c r="E19" s="147">
        <v>4614</v>
      </c>
      <c r="F19" s="148">
        <v>4614</v>
      </c>
      <c r="G19" s="151">
        <v>0</v>
      </c>
      <c r="H19" s="151">
        <v>0</v>
      </c>
      <c r="I19" s="151">
        <v>0</v>
      </c>
      <c r="J19" s="152">
        <v>0</v>
      </c>
      <c r="K19" s="151">
        <v>0</v>
      </c>
      <c r="L19" s="151">
        <v>0</v>
      </c>
      <c r="M19" s="151">
        <v>0</v>
      </c>
      <c r="N19" s="151">
        <v>0</v>
      </c>
      <c r="O19" s="147">
        <v>3480</v>
      </c>
      <c r="P19" s="149">
        <v>0</v>
      </c>
      <c r="Q19" s="150">
        <v>3480</v>
      </c>
      <c r="R19" s="150">
        <v>0</v>
      </c>
      <c r="S19" s="151">
        <v>0</v>
      </c>
    </row>
    <row r="20" spans="1:19" s="74" customFormat="1" ht="16.05" customHeight="1" x14ac:dyDescent="0.3">
      <c r="A20" s="5" t="s">
        <v>15</v>
      </c>
      <c r="B20" s="156">
        <v>21480</v>
      </c>
      <c r="C20" s="156">
        <v>25598</v>
      </c>
      <c r="D20" s="156">
        <v>21784</v>
      </c>
      <c r="E20" s="154">
        <v>63573</v>
      </c>
      <c r="F20" s="156">
        <v>17109</v>
      </c>
      <c r="G20" s="156">
        <v>16175</v>
      </c>
      <c r="H20" s="156">
        <v>13503</v>
      </c>
      <c r="I20" s="156">
        <v>16786</v>
      </c>
      <c r="J20" s="154">
        <v>70008</v>
      </c>
      <c r="K20" s="156">
        <v>6970</v>
      </c>
      <c r="L20" s="156">
        <v>17901</v>
      </c>
      <c r="M20" s="156">
        <v>17252</v>
      </c>
      <c r="N20" s="156">
        <v>27885</v>
      </c>
      <c r="O20" s="154">
        <v>33765</v>
      </c>
      <c r="P20" s="157">
        <v>8009</v>
      </c>
      <c r="Q20" s="156">
        <v>13337</v>
      </c>
      <c r="R20" s="156">
        <v>-8157</v>
      </c>
      <c r="S20" s="156">
        <v>20576</v>
      </c>
    </row>
    <row r="21" spans="1:19" s="74" customFormat="1" ht="16.05" customHeight="1" x14ac:dyDescent="0.3">
      <c r="B21" s="158"/>
      <c r="C21" s="158"/>
      <c r="D21" s="158"/>
      <c r="E21" s="139"/>
      <c r="F21" s="158"/>
      <c r="G21" s="158"/>
      <c r="H21" s="158"/>
      <c r="I21" s="158"/>
      <c r="J21" s="139"/>
      <c r="K21" s="158"/>
      <c r="L21" s="158"/>
      <c r="M21" s="158"/>
      <c r="N21" s="158"/>
      <c r="O21" s="139"/>
      <c r="P21" s="85"/>
      <c r="R21" s="159"/>
      <c r="S21" s="158"/>
    </row>
    <row r="22" spans="1:19" s="74" customFormat="1" ht="16.05" customHeight="1" x14ac:dyDescent="0.3">
      <c r="A22" s="5" t="s">
        <v>17</v>
      </c>
      <c r="B22" s="141"/>
      <c r="C22" s="141"/>
      <c r="D22" s="141"/>
      <c r="E22" s="139"/>
      <c r="F22" s="141"/>
      <c r="G22" s="141"/>
      <c r="H22" s="141"/>
      <c r="I22" s="141"/>
      <c r="J22" s="139"/>
      <c r="K22" s="141"/>
      <c r="L22" s="141"/>
      <c r="M22" s="141"/>
      <c r="N22" s="141"/>
      <c r="O22" s="139"/>
      <c r="P22" s="63"/>
      <c r="Q22" s="5"/>
      <c r="R22" s="86"/>
      <c r="S22" s="141"/>
    </row>
    <row r="23" spans="1:19" s="74" customFormat="1" ht="16.05" customHeight="1" x14ac:dyDescent="0.3">
      <c r="A23" s="5" t="s">
        <v>31</v>
      </c>
      <c r="B23" s="144">
        <v>26293</v>
      </c>
      <c r="C23" s="144">
        <v>34024</v>
      </c>
      <c r="D23" s="144">
        <v>12700</v>
      </c>
      <c r="E23" s="143">
        <v>98178</v>
      </c>
      <c r="F23" s="144">
        <v>26122</v>
      </c>
      <c r="G23" s="144">
        <v>31674</v>
      </c>
      <c r="H23" s="144">
        <v>20439</v>
      </c>
      <c r="I23" s="144">
        <v>19943</v>
      </c>
      <c r="J23" s="143">
        <v>111462</v>
      </c>
      <c r="K23" s="144">
        <v>28571</v>
      </c>
      <c r="L23" s="144">
        <v>28455</v>
      </c>
      <c r="M23" s="144">
        <v>29204</v>
      </c>
      <c r="N23" s="144">
        <v>25232</v>
      </c>
      <c r="O23" s="143">
        <v>85690</v>
      </c>
      <c r="P23" s="145">
        <v>29774</v>
      </c>
      <c r="Q23" s="146">
        <v>24304</v>
      </c>
      <c r="R23" s="146">
        <v>20216</v>
      </c>
      <c r="S23" s="144">
        <v>11396</v>
      </c>
    </row>
    <row r="24" spans="1:19" s="74" customFormat="1" ht="16.05" customHeight="1" x14ac:dyDescent="0.3">
      <c r="A24" s="7" t="s">
        <v>25</v>
      </c>
      <c r="B24" s="148">
        <v>1463</v>
      </c>
      <c r="C24" s="148">
        <v>1499</v>
      </c>
      <c r="D24" s="148">
        <v>1493</v>
      </c>
      <c r="E24" s="147">
        <v>4881</v>
      </c>
      <c r="F24" s="148">
        <v>1183</v>
      </c>
      <c r="G24" s="148">
        <v>1239</v>
      </c>
      <c r="H24" s="148">
        <v>1207</v>
      </c>
      <c r="I24" s="148">
        <v>1252</v>
      </c>
      <c r="J24" s="147">
        <v>5724</v>
      </c>
      <c r="K24" s="148">
        <v>1420</v>
      </c>
      <c r="L24" s="148">
        <v>1462</v>
      </c>
      <c r="M24" s="148">
        <v>1495</v>
      </c>
      <c r="N24" s="148">
        <v>1347</v>
      </c>
      <c r="O24" s="147">
        <v>5382</v>
      </c>
      <c r="P24" s="149">
        <v>1342</v>
      </c>
      <c r="Q24" s="150">
        <v>1337</v>
      </c>
      <c r="R24" s="150">
        <v>1433</v>
      </c>
      <c r="S24" s="148">
        <v>1270</v>
      </c>
    </row>
    <row r="25" spans="1:19" s="74" customFormat="1" ht="16.05" customHeight="1" x14ac:dyDescent="0.3">
      <c r="A25" s="7" t="s">
        <v>62</v>
      </c>
      <c r="B25" s="151">
        <v>0</v>
      </c>
      <c r="C25" s="151">
        <v>0</v>
      </c>
      <c r="D25" s="151">
        <v>0</v>
      </c>
      <c r="E25" s="152">
        <v>0</v>
      </c>
      <c r="F25" s="151">
        <v>0</v>
      </c>
      <c r="G25" s="151">
        <v>0</v>
      </c>
      <c r="H25" s="151">
        <v>0</v>
      </c>
      <c r="I25" s="151">
        <v>0</v>
      </c>
      <c r="J25" s="152">
        <v>0</v>
      </c>
      <c r="K25" s="151">
        <v>0</v>
      </c>
      <c r="L25" s="151">
        <v>0</v>
      </c>
      <c r="M25" s="151">
        <v>0</v>
      </c>
      <c r="N25" s="151">
        <v>0</v>
      </c>
      <c r="O25" s="147">
        <v>325</v>
      </c>
      <c r="P25" s="149">
        <v>192</v>
      </c>
      <c r="Q25" s="150">
        <v>44</v>
      </c>
      <c r="R25" s="150">
        <v>45</v>
      </c>
      <c r="S25" s="148">
        <v>44</v>
      </c>
    </row>
    <row r="26" spans="1:19" s="74" customFormat="1" ht="15.6" x14ac:dyDescent="0.3">
      <c r="A26" s="7" t="s">
        <v>26</v>
      </c>
      <c r="B26" s="151">
        <v>0</v>
      </c>
      <c r="C26" s="151">
        <v>0</v>
      </c>
      <c r="D26" s="151">
        <v>0</v>
      </c>
      <c r="E26" s="147">
        <v>31</v>
      </c>
      <c r="F26" s="148">
        <v>31</v>
      </c>
      <c r="G26" s="151">
        <v>0</v>
      </c>
      <c r="H26" s="151">
        <v>0</v>
      </c>
      <c r="I26" s="151">
        <v>0</v>
      </c>
      <c r="J26" s="153">
        <v>0</v>
      </c>
      <c r="K26" s="151">
        <v>0</v>
      </c>
      <c r="L26" s="151">
        <v>0</v>
      </c>
      <c r="M26" s="151">
        <v>0</v>
      </c>
      <c r="N26" s="151">
        <v>0</v>
      </c>
      <c r="O26" s="147">
        <v>35</v>
      </c>
      <c r="P26" s="149">
        <v>0</v>
      </c>
      <c r="Q26" s="150">
        <v>35</v>
      </c>
      <c r="R26" s="150">
        <v>0</v>
      </c>
      <c r="S26" s="151">
        <v>0</v>
      </c>
    </row>
    <row r="27" spans="1:19" s="74" customFormat="1" ht="15.45" hidden="1" customHeight="1" x14ac:dyDescent="0.3">
      <c r="A27" s="7" t="s">
        <v>27</v>
      </c>
      <c r="B27" s="196"/>
      <c r="C27" s="196"/>
      <c r="D27" s="196"/>
      <c r="E27" s="153"/>
      <c r="F27" s="196"/>
      <c r="G27" s="196"/>
      <c r="H27" s="196"/>
      <c r="I27" s="196"/>
      <c r="J27" s="153"/>
      <c r="K27" s="196"/>
      <c r="L27" s="196"/>
      <c r="M27" s="196"/>
      <c r="N27" s="151"/>
      <c r="O27" s="153"/>
      <c r="P27" s="85"/>
      <c r="Q27" s="7"/>
      <c r="R27" s="150">
        <v>0</v>
      </c>
      <c r="S27" s="151">
        <v>0</v>
      </c>
    </row>
    <row r="28" spans="1:19" s="74" customFormat="1" ht="16.05" customHeight="1" x14ac:dyDescent="0.3">
      <c r="A28" s="5" t="s">
        <v>15</v>
      </c>
      <c r="B28" s="155">
        <v>27756</v>
      </c>
      <c r="C28" s="155">
        <v>35523</v>
      </c>
      <c r="D28" s="155">
        <v>14193</v>
      </c>
      <c r="E28" s="154">
        <v>103090</v>
      </c>
      <c r="F28" s="155">
        <v>27336</v>
      </c>
      <c r="G28" s="155">
        <v>32913</v>
      </c>
      <c r="H28" s="155">
        <v>21646</v>
      </c>
      <c r="I28" s="155">
        <v>21195</v>
      </c>
      <c r="J28" s="154">
        <v>117186</v>
      </c>
      <c r="K28" s="155">
        <v>29991</v>
      </c>
      <c r="L28" s="155">
        <v>29917</v>
      </c>
      <c r="M28" s="155">
        <v>30699</v>
      </c>
      <c r="N28" s="156">
        <v>26579</v>
      </c>
      <c r="O28" s="154">
        <v>91432</v>
      </c>
      <c r="P28" s="157">
        <v>31308</v>
      </c>
      <c r="Q28" s="156">
        <v>25720</v>
      </c>
      <c r="R28" s="156">
        <v>21694</v>
      </c>
      <c r="S28" s="156">
        <v>12710</v>
      </c>
    </row>
    <row r="29" spans="1:19" s="74" customFormat="1" ht="16.05" customHeight="1" x14ac:dyDescent="0.3">
      <c r="B29" s="158"/>
      <c r="C29" s="158"/>
      <c r="D29" s="158"/>
      <c r="E29" s="139"/>
      <c r="F29" s="158"/>
      <c r="G29" s="158"/>
      <c r="H29" s="158"/>
      <c r="I29" s="158"/>
      <c r="J29" s="139"/>
      <c r="K29" s="158"/>
      <c r="L29" s="158"/>
      <c r="M29" s="158"/>
      <c r="N29" s="158"/>
      <c r="O29" s="139"/>
      <c r="P29" s="85"/>
      <c r="R29" s="86"/>
      <c r="S29" s="158"/>
    </row>
    <row r="30" spans="1:19" s="74" customFormat="1" ht="16.05" customHeight="1" x14ac:dyDescent="0.3">
      <c r="A30" s="5" t="s">
        <v>18</v>
      </c>
      <c r="B30" s="141"/>
      <c r="C30" s="141"/>
      <c r="D30" s="141"/>
      <c r="E30" s="139"/>
      <c r="F30" s="141"/>
      <c r="G30" s="141"/>
      <c r="H30" s="141"/>
      <c r="I30" s="141"/>
      <c r="J30" s="139"/>
      <c r="K30" s="141"/>
      <c r="L30" s="141"/>
      <c r="M30" s="141"/>
      <c r="N30" s="141"/>
      <c r="O30" s="139"/>
      <c r="P30" s="63"/>
      <c r="Q30" s="5"/>
      <c r="R30" s="86"/>
      <c r="S30" s="141"/>
    </row>
    <row r="31" spans="1:19" s="74" customFormat="1" ht="16.05" customHeight="1" x14ac:dyDescent="0.3">
      <c r="A31" s="5" t="s">
        <v>43</v>
      </c>
      <c r="B31" s="144">
        <v>11481</v>
      </c>
      <c r="C31" s="144">
        <v>16432</v>
      </c>
      <c r="D31" s="144">
        <v>11890</v>
      </c>
      <c r="E31" s="143">
        <v>33431</v>
      </c>
      <c r="F31" s="144">
        <v>8425</v>
      </c>
      <c r="G31" s="144">
        <v>9833</v>
      </c>
      <c r="H31" s="144">
        <v>4930</v>
      </c>
      <c r="I31" s="144">
        <v>10243</v>
      </c>
      <c r="J31" s="143">
        <v>42927</v>
      </c>
      <c r="K31" s="144">
        <v>4612</v>
      </c>
      <c r="L31" s="144">
        <v>4416</v>
      </c>
      <c r="M31" s="144">
        <v>15340</v>
      </c>
      <c r="N31" s="144">
        <v>18559</v>
      </c>
      <c r="O31" s="143">
        <v>30869</v>
      </c>
      <c r="P31" s="145">
        <v>7227</v>
      </c>
      <c r="Q31" s="146">
        <v>8621</v>
      </c>
      <c r="R31" s="146">
        <v>3432</v>
      </c>
      <c r="S31" s="144">
        <v>11589</v>
      </c>
    </row>
    <row r="32" spans="1:19" s="74" customFormat="1" ht="16.05" customHeight="1" x14ac:dyDescent="0.3">
      <c r="A32" s="7" t="s">
        <v>25</v>
      </c>
      <c r="B32" s="148">
        <v>3392</v>
      </c>
      <c r="C32" s="148">
        <v>3655</v>
      </c>
      <c r="D32" s="148">
        <v>3476</v>
      </c>
      <c r="E32" s="147">
        <v>13161</v>
      </c>
      <c r="F32" s="148">
        <v>3226</v>
      </c>
      <c r="G32" s="148">
        <v>3380</v>
      </c>
      <c r="H32" s="148">
        <v>3435</v>
      </c>
      <c r="I32" s="148">
        <v>3120</v>
      </c>
      <c r="J32" s="147">
        <v>12812</v>
      </c>
      <c r="K32" s="148">
        <v>3176</v>
      </c>
      <c r="L32" s="148">
        <v>3419</v>
      </c>
      <c r="M32" s="148">
        <v>3178</v>
      </c>
      <c r="N32" s="148">
        <v>3039</v>
      </c>
      <c r="O32" s="147">
        <v>11867</v>
      </c>
      <c r="P32" s="149">
        <v>2928</v>
      </c>
      <c r="Q32" s="150">
        <v>3041</v>
      </c>
      <c r="R32" s="150">
        <v>3003</v>
      </c>
      <c r="S32" s="148">
        <v>2895</v>
      </c>
    </row>
    <row r="33" spans="1:19" s="74" customFormat="1" ht="16.05" customHeight="1" x14ac:dyDescent="0.3">
      <c r="A33" s="7" t="s">
        <v>62</v>
      </c>
      <c r="B33" s="151">
        <v>0</v>
      </c>
      <c r="C33" s="151">
        <v>0</v>
      </c>
      <c r="D33" s="151">
        <v>0</v>
      </c>
      <c r="E33" s="152">
        <v>0</v>
      </c>
      <c r="F33" s="151">
        <v>0</v>
      </c>
      <c r="G33" s="151">
        <v>0</v>
      </c>
      <c r="H33" s="151">
        <v>0</v>
      </c>
      <c r="I33" s="151">
        <v>0</v>
      </c>
      <c r="J33" s="152">
        <v>0</v>
      </c>
      <c r="K33" s="151">
        <v>0</v>
      </c>
      <c r="L33" s="151">
        <v>0</v>
      </c>
      <c r="M33" s="151">
        <v>0</v>
      </c>
      <c r="N33" s="151">
        <v>0</v>
      </c>
      <c r="O33" s="147">
        <v>1</v>
      </c>
      <c r="P33" s="149">
        <v>0</v>
      </c>
      <c r="Q33" s="150">
        <v>1</v>
      </c>
      <c r="R33" s="150">
        <v>0</v>
      </c>
      <c r="S33" s="151">
        <v>0</v>
      </c>
    </row>
    <row r="34" spans="1:19" s="74" customFormat="1" ht="16.05" customHeight="1" x14ac:dyDescent="0.3">
      <c r="A34" s="7" t="s">
        <v>26</v>
      </c>
      <c r="B34" s="151">
        <v>0</v>
      </c>
      <c r="C34" s="151">
        <v>0</v>
      </c>
      <c r="D34" s="151">
        <v>0</v>
      </c>
      <c r="E34" s="147">
        <v>106</v>
      </c>
      <c r="F34" s="148">
        <v>106</v>
      </c>
      <c r="G34" s="151">
        <v>0</v>
      </c>
      <c r="H34" s="151">
        <v>0</v>
      </c>
      <c r="I34" s="151">
        <v>0</v>
      </c>
      <c r="J34" s="153">
        <v>0</v>
      </c>
      <c r="K34" s="151">
        <v>0</v>
      </c>
      <c r="L34" s="151">
        <v>0</v>
      </c>
      <c r="M34" s="151">
        <v>0</v>
      </c>
      <c r="N34" s="151">
        <v>0</v>
      </c>
      <c r="O34" s="147">
        <v>276</v>
      </c>
      <c r="P34" s="149">
        <v>0</v>
      </c>
      <c r="Q34" s="150">
        <v>276</v>
      </c>
      <c r="R34" s="150">
        <v>0</v>
      </c>
      <c r="S34" s="151">
        <v>0</v>
      </c>
    </row>
    <row r="35" spans="1:19" s="74" customFormat="1" ht="16.05" customHeight="1" x14ac:dyDescent="0.3">
      <c r="A35" s="5" t="s">
        <v>15</v>
      </c>
      <c r="B35" s="155">
        <v>14873</v>
      </c>
      <c r="C35" s="155">
        <v>20087</v>
      </c>
      <c r="D35" s="155">
        <v>15366</v>
      </c>
      <c r="E35" s="154">
        <v>46698</v>
      </c>
      <c r="F35" s="155">
        <v>11757</v>
      </c>
      <c r="G35" s="155">
        <v>13213</v>
      </c>
      <c r="H35" s="155">
        <v>8365</v>
      </c>
      <c r="I35" s="155">
        <v>13363</v>
      </c>
      <c r="J35" s="154">
        <v>55739</v>
      </c>
      <c r="K35" s="155">
        <v>7788</v>
      </c>
      <c r="L35" s="155">
        <v>7835</v>
      </c>
      <c r="M35" s="155">
        <v>18518</v>
      </c>
      <c r="N35" s="156">
        <v>21598</v>
      </c>
      <c r="O35" s="154">
        <v>43013</v>
      </c>
      <c r="P35" s="157">
        <v>10155</v>
      </c>
      <c r="Q35" s="156">
        <v>11939</v>
      </c>
      <c r="R35" s="156">
        <v>6435</v>
      </c>
      <c r="S35" s="156">
        <v>14484</v>
      </c>
    </row>
    <row r="36" spans="1:19" s="74" customFormat="1" ht="16.05" customHeight="1" x14ac:dyDescent="0.3">
      <c r="B36" s="158"/>
      <c r="C36" s="158"/>
      <c r="D36" s="158"/>
      <c r="E36" s="139"/>
      <c r="F36" s="158"/>
      <c r="G36" s="158"/>
      <c r="H36" s="158"/>
      <c r="I36" s="158"/>
      <c r="J36" s="139"/>
      <c r="K36" s="158"/>
      <c r="L36" s="158"/>
      <c r="M36" s="158"/>
      <c r="N36" s="158"/>
      <c r="O36" s="139"/>
      <c r="P36" s="85"/>
      <c r="R36" s="86"/>
      <c r="S36" s="158"/>
    </row>
    <row r="37" spans="1:19" s="74" customFormat="1" ht="16.05" customHeight="1" x14ac:dyDescent="0.3">
      <c r="A37" s="5" t="s">
        <v>19</v>
      </c>
      <c r="B37" s="141"/>
      <c r="C37" s="141"/>
      <c r="D37" s="141"/>
      <c r="E37" s="139"/>
      <c r="F37" s="141"/>
      <c r="G37" s="141"/>
      <c r="H37" s="141"/>
      <c r="I37" s="141"/>
      <c r="J37" s="139"/>
      <c r="K37" s="141"/>
      <c r="L37" s="141"/>
      <c r="M37" s="141"/>
      <c r="N37" s="141"/>
      <c r="O37" s="139"/>
      <c r="P37" s="63"/>
      <c r="Q37" s="5"/>
      <c r="R37" s="86"/>
      <c r="S37" s="141"/>
    </row>
    <row r="38" spans="1:19" s="74" customFormat="1" ht="16.05" customHeight="1" x14ac:dyDescent="0.3">
      <c r="A38" s="5" t="s">
        <v>43</v>
      </c>
      <c r="B38" s="144">
        <v>12503</v>
      </c>
      <c r="C38" s="144">
        <v>11278</v>
      </c>
      <c r="D38" s="144">
        <v>8683</v>
      </c>
      <c r="E38" s="143">
        <v>46982</v>
      </c>
      <c r="F38" s="144">
        <v>9360</v>
      </c>
      <c r="G38" s="144">
        <v>12155</v>
      </c>
      <c r="H38" s="144">
        <v>10633</v>
      </c>
      <c r="I38" s="144">
        <v>14834</v>
      </c>
      <c r="J38" s="143">
        <v>49708</v>
      </c>
      <c r="K38" s="144">
        <v>14171</v>
      </c>
      <c r="L38" s="144">
        <v>14219</v>
      </c>
      <c r="M38" s="144">
        <v>12198</v>
      </c>
      <c r="N38" s="144">
        <v>9120</v>
      </c>
      <c r="O38" s="143">
        <v>31639</v>
      </c>
      <c r="P38" s="145">
        <v>10244</v>
      </c>
      <c r="Q38" s="146">
        <v>5105</v>
      </c>
      <c r="R38" s="146">
        <v>8798</v>
      </c>
      <c r="S38" s="144">
        <v>7492</v>
      </c>
    </row>
    <row r="39" spans="1:19" s="74" customFormat="1" ht="16.05" customHeight="1" x14ac:dyDescent="0.3">
      <c r="A39" s="7" t="s">
        <v>25</v>
      </c>
      <c r="B39" s="148">
        <v>882</v>
      </c>
      <c r="C39" s="148">
        <v>901</v>
      </c>
      <c r="D39" s="148">
        <v>787</v>
      </c>
      <c r="E39" s="147">
        <v>2580</v>
      </c>
      <c r="F39" s="148">
        <v>618</v>
      </c>
      <c r="G39" s="148">
        <v>629</v>
      </c>
      <c r="H39" s="148">
        <v>654</v>
      </c>
      <c r="I39" s="148">
        <v>679</v>
      </c>
      <c r="J39" s="147">
        <v>2166</v>
      </c>
      <c r="K39" s="148">
        <v>536</v>
      </c>
      <c r="L39" s="148">
        <v>533</v>
      </c>
      <c r="M39" s="148">
        <v>558</v>
      </c>
      <c r="N39" s="148">
        <v>539</v>
      </c>
      <c r="O39" s="147">
        <v>2456</v>
      </c>
      <c r="P39" s="149">
        <v>776</v>
      </c>
      <c r="Q39" s="150">
        <v>542</v>
      </c>
      <c r="R39" s="150">
        <v>552</v>
      </c>
      <c r="S39" s="148">
        <v>586</v>
      </c>
    </row>
    <row r="40" spans="1:19" s="74" customFormat="1" ht="16.05" customHeight="1" x14ac:dyDescent="0.3">
      <c r="A40" s="7" t="s">
        <v>62</v>
      </c>
      <c r="B40" s="148">
        <v>69</v>
      </c>
      <c r="C40" s="148">
        <v>84</v>
      </c>
      <c r="D40" s="148">
        <v>86</v>
      </c>
      <c r="E40" s="147">
        <v>689</v>
      </c>
      <c r="F40" s="148">
        <v>141</v>
      </c>
      <c r="G40" s="148">
        <v>163</v>
      </c>
      <c r="H40" s="148">
        <v>185</v>
      </c>
      <c r="I40" s="148">
        <v>200</v>
      </c>
      <c r="J40" s="147">
        <v>2439</v>
      </c>
      <c r="K40" s="148">
        <v>218</v>
      </c>
      <c r="L40" s="148">
        <v>737</v>
      </c>
      <c r="M40" s="148">
        <v>745</v>
      </c>
      <c r="N40" s="148">
        <v>739</v>
      </c>
      <c r="O40" s="147">
        <v>2806</v>
      </c>
      <c r="P40" s="149">
        <v>718</v>
      </c>
      <c r="Q40" s="150">
        <v>706</v>
      </c>
      <c r="R40" s="150">
        <v>684</v>
      </c>
      <c r="S40" s="148">
        <v>698</v>
      </c>
    </row>
    <row r="41" spans="1:19" s="74" customFormat="1" ht="16.05" customHeight="1" x14ac:dyDescent="0.3">
      <c r="A41" s="7" t="s">
        <v>26</v>
      </c>
      <c r="B41" s="151">
        <v>0</v>
      </c>
      <c r="C41" s="151">
        <v>0</v>
      </c>
      <c r="D41" s="151">
        <v>0</v>
      </c>
      <c r="E41" s="147">
        <v>369</v>
      </c>
      <c r="F41" s="148">
        <v>369</v>
      </c>
      <c r="G41" s="151">
        <v>0</v>
      </c>
      <c r="H41" s="151">
        <v>0</v>
      </c>
      <c r="I41" s="151">
        <v>0</v>
      </c>
      <c r="J41" s="153">
        <v>0</v>
      </c>
      <c r="K41" s="151">
        <v>0</v>
      </c>
      <c r="L41" s="151">
        <v>0</v>
      </c>
      <c r="M41" s="151">
        <v>0</v>
      </c>
      <c r="N41" s="151">
        <v>0</v>
      </c>
      <c r="O41" s="147">
        <v>2074</v>
      </c>
      <c r="P41" s="149">
        <v>0</v>
      </c>
      <c r="Q41" s="150">
        <v>2074</v>
      </c>
      <c r="R41" s="150">
        <v>0</v>
      </c>
      <c r="S41" s="151">
        <v>0</v>
      </c>
    </row>
    <row r="42" spans="1:19" s="74" customFormat="1" ht="16.05" hidden="1" customHeight="1" x14ac:dyDescent="0.3">
      <c r="A42" s="7" t="s">
        <v>27</v>
      </c>
      <c r="B42" s="196"/>
      <c r="C42" s="196"/>
      <c r="D42" s="196"/>
      <c r="E42" s="153"/>
      <c r="F42" s="196"/>
      <c r="G42" s="196"/>
      <c r="H42" s="196"/>
      <c r="I42" s="196"/>
      <c r="J42" s="153"/>
      <c r="K42" s="196"/>
      <c r="L42" s="196"/>
      <c r="M42" s="196"/>
      <c r="N42" s="151">
        <v>0</v>
      </c>
      <c r="O42" s="153">
        <v>0</v>
      </c>
      <c r="P42" s="149">
        <v>0</v>
      </c>
      <c r="Q42" s="150">
        <v>0</v>
      </c>
      <c r="R42" s="150">
        <v>0</v>
      </c>
      <c r="S42" s="151">
        <v>0</v>
      </c>
    </row>
    <row r="43" spans="1:19" s="74" customFormat="1" ht="16.05" customHeight="1" x14ac:dyDescent="0.3">
      <c r="A43" s="5" t="s">
        <v>15</v>
      </c>
      <c r="B43" s="155">
        <v>13454</v>
      </c>
      <c r="C43" s="155">
        <v>12263</v>
      </c>
      <c r="D43" s="155">
        <v>9556</v>
      </c>
      <c r="E43" s="154">
        <v>50620</v>
      </c>
      <c r="F43" s="155">
        <v>10488</v>
      </c>
      <c r="G43" s="155">
        <v>12947</v>
      </c>
      <c r="H43" s="155">
        <v>11472</v>
      </c>
      <c r="I43" s="155">
        <v>15713</v>
      </c>
      <c r="J43" s="154">
        <v>54313</v>
      </c>
      <c r="K43" s="155">
        <v>14925</v>
      </c>
      <c r="L43" s="155">
        <v>15489</v>
      </c>
      <c r="M43" s="155">
        <v>13501</v>
      </c>
      <c r="N43" s="156">
        <v>10398</v>
      </c>
      <c r="O43" s="154">
        <v>38975</v>
      </c>
      <c r="P43" s="157">
        <v>11738</v>
      </c>
      <c r="Q43" s="156">
        <v>8427</v>
      </c>
      <c r="R43" s="156">
        <v>10034</v>
      </c>
      <c r="S43" s="156">
        <v>8776</v>
      </c>
    </row>
    <row r="44" spans="1:19" s="74" customFormat="1" ht="16.05" customHeight="1" x14ac:dyDescent="0.3">
      <c r="A44" s="5"/>
      <c r="B44" s="144"/>
      <c r="C44" s="144"/>
      <c r="D44" s="144"/>
      <c r="E44" s="143"/>
      <c r="F44" s="144"/>
      <c r="G44" s="144"/>
      <c r="H44" s="144"/>
      <c r="I44" s="144"/>
      <c r="J44" s="143"/>
      <c r="K44" s="144"/>
      <c r="L44" s="144"/>
      <c r="M44" s="144"/>
      <c r="N44" s="144"/>
      <c r="O44" s="143"/>
      <c r="P44" s="63"/>
      <c r="Q44" s="5"/>
      <c r="R44" s="86"/>
      <c r="S44" s="144"/>
    </row>
    <row r="45" spans="1:19" s="74" customFormat="1" ht="16.05" customHeight="1" x14ac:dyDescent="0.3">
      <c r="A45" s="142" t="s">
        <v>32</v>
      </c>
      <c r="B45" s="161"/>
      <c r="C45" s="161"/>
      <c r="D45" s="161"/>
      <c r="E45" s="160"/>
      <c r="F45" s="161"/>
      <c r="G45" s="161"/>
      <c r="H45" s="161"/>
      <c r="I45" s="161"/>
      <c r="J45" s="160"/>
      <c r="K45" s="161"/>
      <c r="L45" s="161"/>
      <c r="M45" s="161"/>
      <c r="N45" s="161"/>
      <c r="O45" s="160"/>
      <c r="P45" s="162"/>
      <c r="Q45" s="142"/>
      <c r="R45" s="25"/>
      <c r="S45" s="161"/>
    </row>
    <row r="46" spans="1:19" s="74" customFormat="1" ht="16.05" customHeight="1" x14ac:dyDescent="0.3">
      <c r="A46" s="5" t="s">
        <v>33</v>
      </c>
      <c r="B46" s="144">
        <v>-27589</v>
      </c>
      <c r="C46" s="144">
        <v>-39026</v>
      </c>
      <c r="D46" s="144">
        <v>-34735</v>
      </c>
      <c r="E46" s="143">
        <v>-124830</v>
      </c>
      <c r="F46" s="144">
        <v>-25306</v>
      </c>
      <c r="G46" s="144">
        <v>-30470</v>
      </c>
      <c r="H46" s="144">
        <v>-37716</v>
      </c>
      <c r="I46" s="144">
        <v>-31338</v>
      </c>
      <c r="J46" s="143">
        <v>-104457</v>
      </c>
      <c r="K46" s="144">
        <v>-22416</v>
      </c>
      <c r="L46" s="144">
        <v>-25974</v>
      </c>
      <c r="M46" s="144">
        <v>-29357</v>
      </c>
      <c r="N46" s="144">
        <v>-26710</v>
      </c>
      <c r="O46" s="143">
        <v>-94463</v>
      </c>
      <c r="P46" s="145">
        <v>-14535</v>
      </c>
      <c r="Q46" s="146">
        <v>-26061</v>
      </c>
      <c r="R46" s="146">
        <v>-30276</v>
      </c>
      <c r="S46" s="144">
        <v>-23591</v>
      </c>
    </row>
    <row r="47" spans="1:19" s="74" customFormat="1" ht="16.05" customHeight="1" x14ac:dyDescent="0.3">
      <c r="A47" s="12" t="s">
        <v>25</v>
      </c>
      <c r="B47" s="148">
        <v>680</v>
      </c>
      <c r="C47" s="148">
        <v>275</v>
      </c>
      <c r="D47" s="148">
        <v>416</v>
      </c>
      <c r="E47" s="147">
        <v>2821</v>
      </c>
      <c r="F47" s="148">
        <v>688</v>
      </c>
      <c r="G47" s="148">
        <v>676</v>
      </c>
      <c r="H47" s="148">
        <v>736</v>
      </c>
      <c r="I47" s="148">
        <v>723</v>
      </c>
      <c r="J47" s="147">
        <v>3197</v>
      </c>
      <c r="K47" s="148">
        <v>960</v>
      </c>
      <c r="L47" s="148">
        <v>737</v>
      </c>
      <c r="M47" s="148">
        <v>770</v>
      </c>
      <c r="N47" s="148">
        <v>731</v>
      </c>
      <c r="O47" s="147">
        <v>2737</v>
      </c>
      <c r="P47" s="149">
        <v>654</v>
      </c>
      <c r="Q47" s="150">
        <v>713</v>
      </c>
      <c r="R47" s="150">
        <v>693</v>
      </c>
      <c r="S47" s="148">
        <v>677</v>
      </c>
    </row>
    <row r="48" spans="1:19" s="74" customFormat="1" ht="16.05" customHeight="1" x14ac:dyDescent="0.3">
      <c r="A48" s="7" t="s">
        <v>62</v>
      </c>
      <c r="B48" s="151">
        <v>0</v>
      </c>
      <c r="C48" s="151">
        <v>0</v>
      </c>
      <c r="D48" s="151">
        <v>0</v>
      </c>
      <c r="E48" s="147">
        <v>1</v>
      </c>
      <c r="F48" s="151">
        <v>0</v>
      </c>
      <c r="G48" s="151">
        <v>1</v>
      </c>
      <c r="H48" s="151">
        <v>0</v>
      </c>
      <c r="I48" s="151">
        <v>0</v>
      </c>
      <c r="J48" s="178">
        <v>5</v>
      </c>
      <c r="K48" s="148">
        <v>2</v>
      </c>
      <c r="L48" s="148">
        <v>1</v>
      </c>
      <c r="M48" s="148">
        <v>1</v>
      </c>
      <c r="N48" s="148">
        <v>1</v>
      </c>
      <c r="O48" s="153">
        <v>0</v>
      </c>
      <c r="P48" s="149">
        <v>0</v>
      </c>
      <c r="Q48" s="149">
        <v>0</v>
      </c>
      <c r="R48" s="149">
        <v>0</v>
      </c>
      <c r="S48" s="149">
        <v>0</v>
      </c>
    </row>
    <row r="49" spans="1:19" s="74" customFormat="1" ht="16.05" customHeight="1" x14ac:dyDescent="0.3">
      <c r="A49" s="7" t="s">
        <v>26</v>
      </c>
      <c r="B49" s="151">
        <v>0</v>
      </c>
      <c r="C49" s="151">
        <v>0</v>
      </c>
      <c r="D49" s="151">
        <v>0</v>
      </c>
      <c r="E49" s="147">
        <v>776</v>
      </c>
      <c r="F49" s="148">
        <v>776</v>
      </c>
      <c r="G49" s="151">
        <v>0</v>
      </c>
      <c r="H49" s="151">
        <v>0</v>
      </c>
      <c r="I49" s="151">
        <v>0</v>
      </c>
      <c r="J49" s="153">
        <v>0</v>
      </c>
      <c r="K49" s="151">
        <v>0</v>
      </c>
      <c r="L49" s="151">
        <v>0</v>
      </c>
      <c r="M49" s="151">
        <v>0</v>
      </c>
      <c r="N49" s="151">
        <v>0</v>
      </c>
      <c r="O49" s="147">
        <v>373</v>
      </c>
      <c r="P49" s="149">
        <v>0</v>
      </c>
      <c r="Q49" s="150">
        <v>373</v>
      </c>
      <c r="R49" s="150">
        <v>0</v>
      </c>
      <c r="S49" s="151">
        <v>0</v>
      </c>
    </row>
    <row r="50" spans="1:19" s="74" customFormat="1" ht="15.6" customHeight="1" x14ac:dyDescent="0.3">
      <c r="A50" s="5" t="s">
        <v>15</v>
      </c>
      <c r="B50" s="156">
        <v>-26909</v>
      </c>
      <c r="C50" s="156">
        <v>-38751</v>
      </c>
      <c r="D50" s="156">
        <v>-34319</v>
      </c>
      <c r="E50" s="154">
        <v>-121232</v>
      </c>
      <c r="F50" s="156">
        <v>-23842</v>
      </c>
      <c r="G50" s="156">
        <v>-29793</v>
      </c>
      <c r="H50" s="156">
        <v>-36980</v>
      </c>
      <c r="I50" s="156">
        <v>-30615</v>
      </c>
      <c r="J50" s="154">
        <v>-101255</v>
      </c>
      <c r="K50" s="156">
        <v>-21454</v>
      </c>
      <c r="L50" s="156">
        <v>-25236</v>
      </c>
      <c r="M50" s="156">
        <v>-28586</v>
      </c>
      <c r="N50" s="156">
        <v>-25978</v>
      </c>
      <c r="O50" s="154">
        <v>-91353</v>
      </c>
      <c r="P50" s="157">
        <v>-13881</v>
      </c>
      <c r="Q50" s="156">
        <v>-24975</v>
      </c>
      <c r="R50" s="156">
        <v>-29583</v>
      </c>
      <c r="S50" s="156">
        <v>-22914</v>
      </c>
    </row>
    <row r="51" spans="1:19" s="74" customFormat="1" ht="15.6" customHeight="1" x14ac:dyDescent="0.3">
      <c r="B51" s="144"/>
      <c r="C51" s="144"/>
      <c r="D51" s="144"/>
      <c r="E51" s="143"/>
      <c r="F51" s="144"/>
      <c r="G51" s="144"/>
      <c r="H51" s="144"/>
      <c r="I51" s="144"/>
      <c r="J51" s="143"/>
      <c r="K51" s="144"/>
      <c r="L51" s="144"/>
      <c r="M51" s="144"/>
      <c r="N51" s="144"/>
      <c r="O51" s="143"/>
      <c r="P51" s="85"/>
      <c r="R51" s="159"/>
      <c r="S51" s="144"/>
    </row>
    <row r="52" spans="1:19" s="74" customFormat="1" ht="17.55" customHeight="1" x14ac:dyDescent="0.3">
      <c r="A52" s="94" t="s">
        <v>78</v>
      </c>
      <c r="B52" s="156">
        <v>118748</v>
      </c>
      <c r="C52" s="156">
        <v>100230</v>
      </c>
      <c r="D52" s="156">
        <v>78427</v>
      </c>
      <c r="E52" s="154">
        <v>357558</v>
      </c>
      <c r="F52" s="156">
        <v>91974</v>
      </c>
      <c r="G52" s="156">
        <v>98974</v>
      </c>
      <c r="H52" s="156">
        <v>76160</v>
      </c>
      <c r="I52" s="156">
        <v>90452</v>
      </c>
      <c r="J52" s="154">
        <v>354010</v>
      </c>
      <c r="K52" s="156">
        <v>61975</v>
      </c>
      <c r="L52" s="156">
        <v>100260</v>
      </c>
      <c r="M52" s="156">
        <v>92308</v>
      </c>
      <c r="N52" s="156">
        <v>99468</v>
      </c>
      <c r="O52" s="154">
        <v>332271</v>
      </c>
      <c r="P52" s="157">
        <v>82347</v>
      </c>
      <c r="Q52" s="156">
        <v>90917</v>
      </c>
      <c r="R52" s="156">
        <v>75797</v>
      </c>
      <c r="S52" s="156">
        <v>83210</v>
      </c>
    </row>
    <row r="53" spans="1:19" s="74" customFormat="1" ht="15" customHeight="1" x14ac:dyDescent="0.3">
      <c r="O53" s="163"/>
    </row>
    <row r="54" spans="1:19" ht="55.05" customHeight="1" x14ac:dyDescent="0.25">
      <c r="A54" s="207" t="s">
        <v>104</v>
      </c>
      <c r="B54" s="207"/>
      <c r="C54" s="207"/>
      <c r="D54" s="207"/>
      <c r="E54" s="207"/>
      <c r="F54" s="207"/>
      <c r="G54" s="207"/>
      <c r="H54" s="207"/>
      <c r="I54" s="207"/>
      <c r="J54" s="207"/>
      <c r="K54" s="207"/>
      <c r="L54" s="207"/>
      <c r="M54" s="207"/>
      <c r="N54" s="207"/>
      <c r="O54" s="207"/>
      <c r="P54" s="207"/>
      <c r="Q54" s="207"/>
      <c r="R54" s="207"/>
      <c r="S54" s="207"/>
    </row>
    <row r="55" spans="1:19" ht="18.75" customHeight="1" x14ac:dyDescent="0.25"/>
    <row r="56" spans="1:19" ht="18.75" customHeight="1" x14ac:dyDescent="0.25"/>
    <row r="57" spans="1:19" ht="18.75" customHeight="1" x14ac:dyDescent="0.25"/>
    <row r="58" spans="1:19" ht="18.75" customHeight="1" x14ac:dyDescent="0.25"/>
    <row r="59" spans="1:19" ht="18.75" customHeight="1" x14ac:dyDescent="0.25"/>
    <row r="60" spans="1:19" ht="18.75" customHeight="1" x14ac:dyDescent="0.25"/>
    <row r="61" spans="1:19" ht="18.75" customHeight="1" x14ac:dyDescent="0.25"/>
    <row r="62" spans="1:19" ht="18.75" customHeight="1" x14ac:dyDescent="0.25"/>
    <row r="63" spans="1:19" ht="18.75" customHeight="1" x14ac:dyDescent="0.25"/>
    <row r="64" spans="1:19"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1:S1"/>
    <mergeCell ref="A2:S2"/>
    <mergeCell ref="A3:S3"/>
    <mergeCell ref="A54:S54"/>
  </mergeCells>
  <pageMargins left="0.25" right="0.25" top="0.75" bottom="0.75" header="0.3" footer="0.3"/>
  <pageSetup scale="41"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70" zoomScaleNormal="70" zoomScaleSheetLayoutView="70" zoomScalePageLayoutView="55" workbookViewId="0">
      <selection sqref="A1:M1"/>
    </sheetView>
  </sheetViews>
  <sheetFormatPr defaultColWidth="21.33203125" defaultRowHeight="13.2" x14ac:dyDescent="0.25"/>
  <cols>
    <col min="1" max="16384" width="21.33203125" style="21"/>
  </cols>
  <sheetData>
    <row r="1" spans="1:13" ht="18.75" customHeight="1" x14ac:dyDescent="0.35">
      <c r="A1" s="211" t="s">
        <v>0</v>
      </c>
      <c r="B1" s="211"/>
      <c r="C1" s="211"/>
      <c r="D1" s="211"/>
      <c r="E1" s="211"/>
      <c r="F1" s="211"/>
      <c r="G1" s="211"/>
      <c r="H1" s="211"/>
      <c r="I1" s="211"/>
      <c r="J1" s="211"/>
      <c r="K1" s="211"/>
      <c r="L1" s="211"/>
      <c r="M1" s="211"/>
    </row>
    <row r="2" spans="1:13" ht="18.75" customHeight="1" x14ac:dyDescent="0.35">
      <c r="A2" s="211" t="s">
        <v>34</v>
      </c>
      <c r="B2" s="211"/>
      <c r="C2" s="211"/>
      <c r="D2" s="211"/>
      <c r="E2" s="211"/>
      <c r="F2" s="211"/>
      <c r="G2" s="211"/>
      <c r="H2" s="211"/>
      <c r="I2" s="211"/>
      <c r="J2" s="211"/>
      <c r="K2" s="211"/>
      <c r="L2" s="211"/>
      <c r="M2" s="211"/>
    </row>
    <row r="3" spans="1:13" ht="18.75" customHeight="1" x14ac:dyDescent="0.35">
      <c r="A3" s="211" t="s">
        <v>35</v>
      </c>
      <c r="B3" s="211"/>
      <c r="C3" s="211"/>
      <c r="D3" s="211"/>
      <c r="E3" s="211"/>
      <c r="F3" s="211"/>
      <c r="G3" s="211"/>
      <c r="H3" s="211"/>
      <c r="I3" s="211"/>
      <c r="J3" s="211"/>
      <c r="K3" s="211"/>
      <c r="L3" s="211"/>
      <c r="M3" s="211"/>
    </row>
    <row r="4" spans="1:13" ht="18.75" customHeight="1" x14ac:dyDescent="0.25">
      <c r="A4" s="19"/>
      <c r="M4" s="19"/>
    </row>
    <row r="5" spans="1:13" ht="18.75" customHeight="1" x14ac:dyDescent="0.25">
      <c r="A5" s="208" t="s">
        <v>82</v>
      </c>
      <c r="B5" s="209"/>
      <c r="C5" s="209"/>
      <c r="D5" s="209"/>
      <c r="E5" s="209"/>
      <c r="F5" s="209"/>
      <c r="G5" s="209"/>
      <c r="H5" s="209"/>
      <c r="I5" s="209"/>
      <c r="J5" s="209"/>
      <c r="K5" s="209"/>
      <c r="L5" s="209"/>
      <c r="M5" s="210"/>
    </row>
    <row r="6" spans="1:13" ht="18.75" customHeight="1" x14ac:dyDescent="0.25">
      <c r="A6" s="210"/>
      <c r="B6" s="209"/>
      <c r="C6" s="209"/>
      <c r="D6" s="209"/>
      <c r="E6" s="209"/>
      <c r="F6" s="209"/>
      <c r="G6" s="209"/>
      <c r="H6" s="209"/>
      <c r="I6" s="209"/>
      <c r="J6" s="209"/>
      <c r="K6" s="209"/>
      <c r="L6" s="209"/>
      <c r="M6" s="210"/>
    </row>
    <row r="7" spans="1:13" ht="18.75" customHeight="1" x14ac:dyDescent="0.25">
      <c r="A7" s="210"/>
      <c r="B7" s="209"/>
      <c r="C7" s="209"/>
      <c r="D7" s="209"/>
      <c r="E7" s="209"/>
      <c r="F7" s="209"/>
      <c r="G7" s="209"/>
      <c r="H7" s="209"/>
      <c r="I7" s="209"/>
      <c r="J7" s="209"/>
      <c r="K7" s="209"/>
      <c r="L7" s="209"/>
      <c r="M7" s="210"/>
    </row>
    <row r="8" spans="1:13" ht="18.75" customHeight="1" x14ac:dyDescent="0.25">
      <c r="A8" s="210"/>
      <c r="B8" s="209"/>
      <c r="C8" s="209"/>
      <c r="D8" s="209"/>
      <c r="E8" s="209"/>
      <c r="F8" s="209"/>
      <c r="G8" s="209"/>
      <c r="H8" s="209"/>
      <c r="I8" s="209"/>
      <c r="J8" s="209"/>
      <c r="K8" s="209"/>
      <c r="L8" s="209"/>
      <c r="M8" s="210"/>
    </row>
    <row r="9" spans="1:13" ht="18.75" customHeight="1" x14ac:dyDescent="0.25">
      <c r="A9" s="210"/>
      <c r="B9" s="209"/>
      <c r="C9" s="209"/>
      <c r="D9" s="209"/>
      <c r="E9" s="209"/>
      <c r="F9" s="209"/>
      <c r="G9" s="209"/>
      <c r="H9" s="209"/>
      <c r="I9" s="209"/>
      <c r="J9" s="209"/>
      <c r="K9" s="209"/>
      <c r="L9" s="209"/>
      <c r="M9" s="210"/>
    </row>
    <row r="10" spans="1:13" ht="18.75" customHeight="1" x14ac:dyDescent="0.25">
      <c r="A10" s="210"/>
      <c r="B10" s="209"/>
      <c r="C10" s="209"/>
      <c r="D10" s="209"/>
      <c r="E10" s="209"/>
      <c r="F10" s="209"/>
      <c r="G10" s="209"/>
      <c r="H10" s="209"/>
      <c r="I10" s="209"/>
      <c r="J10" s="209"/>
      <c r="K10" s="209"/>
      <c r="L10" s="209"/>
      <c r="M10" s="210"/>
    </row>
    <row r="11" spans="1:13" ht="18.75" customHeight="1" x14ac:dyDescent="0.25">
      <c r="A11" s="210"/>
      <c r="B11" s="209"/>
      <c r="C11" s="209"/>
      <c r="D11" s="209"/>
      <c r="E11" s="209"/>
      <c r="F11" s="209"/>
      <c r="G11" s="209"/>
      <c r="H11" s="209"/>
      <c r="I11" s="209"/>
      <c r="J11" s="209"/>
      <c r="K11" s="209"/>
      <c r="L11" s="209"/>
      <c r="M11" s="210"/>
    </row>
    <row r="12" spans="1:13" ht="18.75" customHeight="1" x14ac:dyDescent="0.25">
      <c r="A12" s="210"/>
      <c r="B12" s="209"/>
      <c r="C12" s="209"/>
      <c r="D12" s="209"/>
      <c r="E12" s="209"/>
      <c r="F12" s="209"/>
      <c r="G12" s="209"/>
      <c r="H12" s="209"/>
      <c r="I12" s="209"/>
      <c r="J12" s="209"/>
      <c r="K12" s="209"/>
      <c r="L12" s="209"/>
      <c r="M12" s="210"/>
    </row>
    <row r="13" spans="1:13" ht="18.75" customHeight="1" x14ac:dyDescent="0.25">
      <c r="A13" s="210"/>
      <c r="B13" s="209"/>
      <c r="C13" s="209"/>
      <c r="D13" s="209"/>
      <c r="E13" s="209"/>
      <c r="F13" s="209"/>
      <c r="G13" s="209"/>
      <c r="H13" s="209"/>
      <c r="I13" s="209"/>
      <c r="J13" s="209"/>
      <c r="K13" s="209"/>
      <c r="L13" s="209"/>
      <c r="M13" s="210"/>
    </row>
    <row r="14" spans="1:13" ht="18.75" customHeight="1" x14ac:dyDescent="0.25">
      <c r="A14" s="210"/>
      <c r="B14" s="209"/>
      <c r="C14" s="209"/>
      <c r="D14" s="209"/>
      <c r="E14" s="209"/>
      <c r="F14" s="209"/>
      <c r="G14" s="209"/>
      <c r="H14" s="209"/>
      <c r="I14" s="209"/>
      <c r="J14" s="209"/>
      <c r="K14" s="209"/>
      <c r="L14" s="209"/>
      <c r="M14" s="210"/>
    </row>
    <row r="15" spans="1:13" ht="18.75" customHeight="1" x14ac:dyDescent="0.25">
      <c r="A15" s="210"/>
      <c r="B15" s="209"/>
      <c r="C15" s="209"/>
      <c r="D15" s="209"/>
      <c r="E15" s="209"/>
      <c r="F15" s="209"/>
      <c r="G15" s="209"/>
      <c r="H15" s="209"/>
      <c r="I15" s="209"/>
      <c r="J15" s="209"/>
      <c r="K15" s="209"/>
      <c r="L15" s="209"/>
      <c r="M15" s="210"/>
    </row>
    <row r="16" spans="1:13" ht="18.75" customHeight="1" x14ac:dyDescent="0.25">
      <c r="A16" s="210"/>
      <c r="B16" s="209"/>
      <c r="C16" s="209"/>
      <c r="D16" s="209"/>
      <c r="E16" s="209"/>
      <c r="F16" s="209"/>
      <c r="G16" s="209"/>
      <c r="H16" s="209"/>
      <c r="I16" s="209"/>
      <c r="J16" s="209"/>
      <c r="K16" s="209"/>
      <c r="L16" s="209"/>
      <c r="M16" s="210"/>
    </row>
    <row r="17" spans="1:13" ht="18.75" customHeight="1" x14ac:dyDescent="0.25">
      <c r="A17" s="210"/>
      <c r="B17" s="209"/>
      <c r="C17" s="209"/>
      <c r="D17" s="209"/>
      <c r="E17" s="209"/>
      <c r="F17" s="209"/>
      <c r="G17" s="209"/>
      <c r="H17" s="209"/>
      <c r="I17" s="209"/>
      <c r="J17" s="209"/>
      <c r="K17" s="209"/>
      <c r="L17" s="209"/>
      <c r="M17" s="210"/>
    </row>
    <row r="18" spans="1:13" ht="18.75" customHeight="1" x14ac:dyDescent="0.25">
      <c r="A18" s="210"/>
      <c r="B18" s="209"/>
      <c r="C18" s="209"/>
      <c r="D18" s="209"/>
      <c r="E18" s="209"/>
      <c r="F18" s="209"/>
      <c r="G18" s="209"/>
      <c r="H18" s="209"/>
      <c r="I18" s="209"/>
      <c r="J18" s="209"/>
      <c r="K18" s="209"/>
      <c r="L18" s="209"/>
      <c r="M18" s="210"/>
    </row>
    <row r="19" spans="1:13" ht="18.75" customHeight="1" x14ac:dyDescent="0.25">
      <c r="A19" s="210"/>
      <c r="B19" s="209"/>
      <c r="C19" s="209"/>
      <c r="D19" s="209"/>
      <c r="E19" s="209"/>
      <c r="F19" s="209"/>
      <c r="G19" s="209"/>
      <c r="H19" s="209"/>
      <c r="I19" s="209"/>
      <c r="J19" s="209"/>
      <c r="K19" s="209"/>
      <c r="L19" s="209"/>
      <c r="M19" s="210"/>
    </row>
    <row r="20" spans="1:13" ht="18.75" customHeight="1" x14ac:dyDescent="0.25">
      <c r="A20" s="210"/>
      <c r="B20" s="209"/>
      <c r="C20" s="209"/>
      <c r="D20" s="209"/>
      <c r="E20" s="209"/>
      <c r="F20" s="209"/>
      <c r="G20" s="209"/>
      <c r="H20" s="209"/>
      <c r="I20" s="209"/>
      <c r="J20" s="209"/>
      <c r="K20" s="209"/>
      <c r="L20" s="209"/>
      <c r="M20" s="210"/>
    </row>
    <row r="21" spans="1:13" ht="18.75" customHeight="1" x14ac:dyDescent="0.25">
      <c r="A21" s="210"/>
      <c r="B21" s="209"/>
      <c r="C21" s="209"/>
      <c r="D21" s="209"/>
      <c r="E21" s="209"/>
      <c r="F21" s="209"/>
      <c r="G21" s="209"/>
      <c r="H21" s="209"/>
      <c r="I21" s="209"/>
      <c r="J21" s="209"/>
      <c r="K21" s="209"/>
      <c r="L21" s="209"/>
      <c r="M21" s="210"/>
    </row>
    <row r="22" spans="1:13" ht="18.75" customHeight="1" x14ac:dyDescent="0.25">
      <c r="A22" s="210"/>
      <c r="B22" s="209"/>
      <c r="C22" s="209"/>
      <c r="D22" s="209"/>
      <c r="E22" s="209"/>
      <c r="F22" s="209"/>
      <c r="G22" s="209"/>
      <c r="H22" s="209"/>
      <c r="I22" s="209"/>
      <c r="J22" s="209"/>
      <c r="K22" s="209"/>
      <c r="L22" s="209"/>
      <c r="M22" s="210"/>
    </row>
    <row r="23" spans="1:13" ht="18.75" customHeight="1" x14ac:dyDescent="0.25">
      <c r="A23" s="210"/>
      <c r="B23" s="209"/>
      <c r="C23" s="209"/>
      <c r="D23" s="209"/>
      <c r="E23" s="209"/>
      <c r="F23" s="209"/>
      <c r="G23" s="209"/>
      <c r="H23" s="209"/>
      <c r="I23" s="209"/>
      <c r="J23" s="209"/>
      <c r="K23" s="209"/>
      <c r="L23" s="209"/>
      <c r="M23" s="210"/>
    </row>
    <row r="24" spans="1:13" ht="18.75" customHeight="1" x14ac:dyDescent="0.25">
      <c r="A24" s="210"/>
      <c r="B24" s="209"/>
      <c r="C24" s="209"/>
      <c r="D24" s="209"/>
      <c r="E24" s="209"/>
      <c r="F24" s="209"/>
      <c r="G24" s="209"/>
      <c r="H24" s="209"/>
      <c r="I24" s="209"/>
      <c r="J24" s="209"/>
      <c r="K24" s="209"/>
      <c r="L24" s="209"/>
      <c r="M24" s="210"/>
    </row>
    <row r="25" spans="1:13" ht="148.5" customHeight="1" x14ac:dyDescent="0.25">
      <c r="A25" s="210"/>
      <c r="B25" s="210"/>
      <c r="C25" s="210"/>
      <c r="D25" s="210"/>
      <c r="E25" s="210"/>
      <c r="F25" s="210"/>
      <c r="G25" s="210"/>
      <c r="H25" s="210"/>
      <c r="I25" s="210"/>
      <c r="J25" s="210"/>
      <c r="K25" s="210"/>
      <c r="L25" s="210"/>
      <c r="M25" s="210"/>
    </row>
    <row r="26" spans="1:13" ht="18.75" customHeight="1" x14ac:dyDescent="0.25"/>
    <row r="27" spans="1:13" ht="18.75" customHeight="1" x14ac:dyDescent="0.25"/>
    <row r="28" spans="1:13" ht="18.75" customHeight="1" x14ac:dyDescent="0.25"/>
    <row r="29" spans="1:13" ht="18.75" customHeight="1" x14ac:dyDescent="0.25"/>
    <row r="30" spans="1:13" ht="18.75" customHeight="1" x14ac:dyDescent="0.25"/>
    <row r="31" spans="1:13" ht="18.75" customHeight="1" x14ac:dyDescent="0.25"/>
    <row r="32" spans="1:13" ht="18.75" customHeight="1" x14ac:dyDescent="0.25"/>
    <row r="33" ht="18.75" customHeight="1" x14ac:dyDescent="0.25"/>
    <row r="34" ht="18.75" customHeight="1" x14ac:dyDescent="0.25"/>
    <row r="35" ht="18.75" customHeight="1" x14ac:dyDescent="0.25"/>
    <row r="36" ht="18.75" customHeight="1" x14ac:dyDescent="0.25"/>
    <row r="37" ht="18.75" customHeight="1" x14ac:dyDescent="0.25"/>
    <row r="38" ht="18.75" customHeight="1" x14ac:dyDescent="0.25"/>
    <row r="39" ht="18.75" customHeight="1" x14ac:dyDescent="0.25"/>
    <row r="40" ht="18.75" customHeight="1" x14ac:dyDescent="0.25"/>
    <row r="41" ht="18.75" customHeight="1" x14ac:dyDescent="0.25"/>
    <row r="42" ht="18.75" customHeight="1" x14ac:dyDescent="0.25"/>
    <row r="43" ht="18.75" customHeight="1" x14ac:dyDescent="0.25"/>
    <row r="44" ht="18.75" customHeight="1" x14ac:dyDescent="0.25"/>
    <row r="45" ht="18.75" customHeight="1" x14ac:dyDescent="0.25"/>
    <row r="46" ht="18.75" customHeight="1" x14ac:dyDescent="0.25"/>
    <row r="47" ht="18.75" customHeight="1" x14ac:dyDescent="0.25"/>
    <row r="48" ht="18.75" customHeight="1" x14ac:dyDescent="0.25"/>
    <row r="49" ht="18.75" customHeight="1" x14ac:dyDescent="0.25"/>
    <row r="50" ht="18.75" customHeight="1" x14ac:dyDescent="0.25"/>
    <row r="51" ht="18.75" customHeight="1" x14ac:dyDescent="0.25"/>
    <row r="52" ht="18.75" customHeight="1" x14ac:dyDescent="0.25"/>
    <row r="53" ht="18.75" customHeight="1" x14ac:dyDescent="0.25"/>
    <row r="54" ht="18.75" customHeight="1" x14ac:dyDescent="0.25"/>
    <row r="55" ht="18.75" customHeight="1" x14ac:dyDescent="0.25"/>
    <row r="56" ht="18.75" customHeight="1" x14ac:dyDescent="0.25"/>
    <row r="57" ht="18.75" customHeight="1" x14ac:dyDescent="0.25"/>
    <row r="58" ht="18.75" customHeight="1" x14ac:dyDescent="0.25"/>
    <row r="59" ht="18.75" customHeight="1" x14ac:dyDescent="0.25"/>
    <row r="60" ht="18.75" customHeight="1" x14ac:dyDescent="0.25"/>
    <row r="61" ht="18.75" customHeight="1" x14ac:dyDescent="0.25"/>
    <row r="62" ht="18.75" customHeight="1" x14ac:dyDescent="0.25"/>
    <row r="63" ht="18.75" customHeight="1" x14ac:dyDescent="0.25"/>
    <row r="64" ht="18.75" customHeight="1" x14ac:dyDescent="0.25"/>
    <row r="65" ht="18.75" customHeight="1" x14ac:dyDescent="0.25"/>
    <row r="66" ht="18.75" customHeight="1" x14ac:dyDescent="0.25"/>
    <row r="67" ht="18.75" customHeight="1" x14ac:dyDescent="0.25"/>
    <row r="68" ht="18.75" customHeight="1" x14ac:dyDescent="0.25"/>
    <row r="69" ht="18.75" customHeight="1" x14ac:dyDescent="0.25"/>
    <row r="70" ht="18.75" customHeight="1" x14ac:dyDescent="0.25"/>
    <row r="71" ht="18.75" customHeight="1" x14ac:dyDescent="0.25"/>
    <row r="72" ht="18.75" customHeight="1" x14ac:dyDescent="0.25"/>
    <row r="73" ht="18.75" customHeight="1" x14ac:dyDescent="0.25"/>
    <row r="74" ht="18.75" customHeight="1" x14ac:dyDescent="0.25"/>
    <row r="75" ht="18.75" customHeight="1" x14ac:dyDescent="0.25"/>
    <row r="76" ht="18.75" customHeight="1" x14ac:dyDescent="0.25"/>
    <row r="77" ht="18.75" customHeight="1" x14ac:dyDescent="0.25"/>
    <row r="78" ht="18.75" customHeight="1" x14ac:dyDescent="0.25"/>
    <row r="79" ht="18.75" customHeight="1" x14ac:dyDescent="0.25"/>
    <row r="80" ht="18.75" customHeight="1" x14ac:dyDescent="0.25"/>
    <row r="81" ht="18.75" customHeight="1" x14ac:dyDescent="0.25"/>
    <row r="82" ht="18.75" customHeight="1" x14ac:dyDescent="0.25"/>
    <row r="83" ht="18.75" customHeight="1" x14ac:dyDescent="0.25"/>
    <row r="84" ht="18.75" customHeight="1" x14ac:dyDescent="0.25"/>
    <row r="85" ht="18.75" customHeight="1" x14ac:dyDescent="0.25"/>
    <row r="86" ht="18.75" customHeight="1" x14ac:dyDescent="0.25"/>
    <row r="87" ht="18.75" customHeight="1" x14ac:dyDescent="0.25"/>
    <row r="88" ht="18.75" customHeight="1" x14ac:dyDescent="0.25"/>
    <row r="89" ht="18.75" customHeight="1" x14ac:dyDescent="0.25"/>
    <row r="90" ht="18.75" customHeight="1" x14ac:dyDescent="0.25"/>
    <row r="91" ht="18.75" customHeight="1" x14ac:dyDescent="0.25"/>
    <row r="92" ht="18.75" customHeight="1" x14ac:dyDescent="0.25"/>
    <row r="93" ht="18.75" customHeight="1" x14ac:dyDescent="0.25"/>
    <row r="94" ht="18.75" customHeight="1" x14ac:dyDescent="0.25"/>
    <row r="95" ht="18.75" customHeight="1" x14ac:dyDescent="0.25"/>
    <row r="96" ht="18.75" customHeight="1" x14ac:dyDescent="0.25"/>
    <row r="97" ht="18.75" customHeight="1" x14ac:dyDescent="0.25"/>
    <row r="98" ht="18.75" customHeight="1" x14ac:dyDescent="0.25"/>
    <row r="99" ht="18.75" customHeight="1" x14ac:dyDescent="0.25"/>
    <row r="100" ht="18.75" customHeight="1" x14ac:dyDescent="0.25"/>
  </sheetData>
  <mergeCells count="4">
    <mergeCell ref="A5:M25"/>
    <mergeCell ref="A3:M3"/>
    <mergeCell ref="A2:M2"/>
    <mergeCell ref="A1:M1"/>
  </mergeCells>
  <pageMargins left="0.5" right="0.5" top="0.75" bottom="0.75" header="0.3" footer="0.3"/>
  <pageSetup scale="51"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-Segment</vt:lpstr>
      <vt:lpstr>End Notes</vt:lpstr>
      <vt:lpstr>'End Notes'!Print_Area</vt:lpstr>
      <vt:lpstr>'Financials - Consolidated'!Print_Area</vt:lpstr>
      <vt:lpstr>'Financials - Segment'!Print_Area</vt:lpstr>
      <vt:lpstr>'Metrics - Segment'!Print_Area</vt:lpstr>
      <vt:lpstr>'Non-GAAP Rec. NI to Adj. EBITDA'!Print_Area</vt:lpstr>
      <vt:lpstr>'Non-GAAP Rec.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3Q23 Historical Financials</dc:title>
  <dc:creator>FTI Consulting</dc:creator>
  <cp:lastModifiedBy>Flynn, Megan</cp:lastModifiedBy>
  <cp:lastPrinted>2023-10-23T20:15:21Z</cp:lastPrinted>
  <dcterms:created xsi:type="dcterms:W3CDTF">2018-06-19T19:33:10Z</dcterms:created>
  <dcterms:modified xsi:type="dcterms:W3CDTF">2023-10-25T21:40:20Z</dcterms:modified>
</cp:coreProperties>
</file>